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2CB8A53B-B6EF-41AD-A513-1B9767329EF7}" xr6:coauthVersionLast="47" xr6:coauthVersionMax="47" xr10:uidLastSave="{00000000-0000-0000-0000-000000000000}"/>
  <workbookProtection workbookAlgorithmName="SHA-512" workbookHashValue="NW6INB5HpUlXIfbD46/wReWHCXGUwThQFFTJHm8ugtCl8EdxCpDeqHctWb5ZA9YQxHwkqzTo9qds0/bERn7XFg==" workbookSaltValue="2HRfLBQam+NVHTR4IQiajg==" workbookSpinCount="100000" lockStructure="1"/>
  <bookViews>
    <workbookView xWindow="-120" yWindow="-120" windowWidth="29040" windowHeight="15720" xr2:uid="{2D714D6B-2E02-4FBA-B7EB-1476052A8E59}"/>
  </bookViews>
  <sheets>
    <sheet name="願書（様式1）" sheetId="4" r:id="rId1"/>
    <sheet name="【記入例】願書（様式1）" sheetId="20" r:id="rId2"/>
    <sheet name="リスト" sheetId="1" state="hidden" r:id="rId3"/>
    <sheet name="一覧（縦）" sheetId="16" state="hidden" r:id="rId4"/>
  </sheets>
  <externalReferences>
    <externalReference r:id="rId5"/>
  </externalReferences>
  <definedNames>
    <definedName name="_xlnm.Print_Area" localSheetId="1">'【記入例】願書（様式1）'!$A$1:$Z$68</definedName>
    <definedName name="_xlnm.Print_Area" localSheetId="0">'願書（様式1）'!$A$1:$Z$68</definedName>
    <definedName name="Z_CF6C3156_0958_4EC2_86AF_C57342A02B73_.wvu.PrintArea" localSheetId="1" hidden="1">'【記入例】願書（様式1）'!$A$2:$AH$57</definedName>
    <definedName name="Z_CF6C3156_0958_4EC2_86AF_C57342A02B73_.wvu.PrintArea" localSheetId="0" hidden="1">'願書（様式1）'!$A$2:$AH$57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8" i="4" l="1"/>
  <c r="B16" i="16" l="1"/>
  <c r="B13" i="16"/>
  <c r="B12" i="16"/>
  <c r="B11" i="16"/>
  <c r="B14" i="16"/>
  <c r="B15" i="16" s="1"/>
  <c r="B10" i="16"/>
  <c r="B9" i="16"/>
  <c r="B8" i="16"/>
  <c r="B7" i="16"/>
  <c r="B6" i="16"/>
  <c r="B5" i="16"/>
  <c r="B4" i="16"/>
  <c r="B3" i="16"/>
  <c r="B2" i="16"/>
  <c r="B1" i="16"/>
  <c r="E20" i="1" l="1"/>
  <c r="H19" i="1" s="1"/>
  <c r="B18" i="1"/>
  <c r="B20" i="1" s="1"/>
  <c r="B21" i="1" s="1"/>
  <c r="U7" i="1"/>
  <c r="U8" i="1" s="1"/>
  <c r="U9" i="1" s="1"/>
  <c r="U10" i="1" s="1"/>
  <c r="U11" i="1" s="1"/>
  <c r="U12" i="1" s="1"/>
  <c r="U13" i="1" s="1"/>
  <c r="U14" i="1" s="1"/>
  <c r="U15" i="1" s="1"/>
  <c r="H20" i="1" l="1"/>
  <c r="T12" i="4"/>
  <c r="U28" i="20" l="1"/>
  <c r="H28" i="20"/>
  <c r="Z18" i="20"/>
  <c r="Z18" i="4"/>
  <c r="H29" i="20" l="1"/>
  <c r="B54" i="16"/>
  <c r="B47" i="16"/>
  <c r="B40" i="16"/>
  <c r="B39" i="16"/>
  <c r="B38" i="16"/>
  <c r="B33" i="16"/>
  <c r="B26" i="16"/>
  <c r="B27" i="16"/>
  <c r="B28" i="16"/>
  <c r="B29" i="16"/>
  <c r="B83" i="16" l="1"/>
  <c r="B82" i="16"/>
  <c r="B81" i="16"/>
  <c r="B80" i="16"/>
  <c r="B79" i="16" l="1"/>
  <c r="B78" i="16"/>
  <c r="B74" i="16"/>
  <c r="B73" i="16"/>
  <c r="B69" i="16"/>
  <c r="B68" i="16"/>
  <c r="B64" i="16"/>
  <c r="B63" i="16"/>
  <c r="B77" i="16"/>
  <c r="B76" i="16"/>
  <c r="B75" i="16"/>
  <c r="B72" i="16"/>
  <c r="B71" i="16"/>
  <c r="B70" i="16"/>
  <c r="B67" i="16"/>
  <c r="B66" i="16"/>
  <c r="B65" i="16"/>
  <c r="B62" i="16"/>
  <c r="B61" i="16"/>
  <c r="B60" i="16"/>
  <c r="B59" i="16"/>
  <c r="B52" i="16"/>
  <c r="B45" i="16"/>
  <c r="B58" i="16"/>
  <c r="B51" i="16"/>
  <c r="B44" i="16"/>
  <c r="B37" i="16"/>
  <c r="B57" i="16"/>
  <c r="B50" i="16"/>
  <c r="B43" i="16"/>
  <c r="B36" i="16"/>
  <c r="B56" i="16"/>
  <c r="B49" i="16"/>
  <c r="B42" i="16"/>
  <c r="B35" i="16"/>
  <c r="B55" i="16"/>
  <c r="B48" i="16"/>
  <c r="B41" i="16"/>
  <c r="B34" i="16"/>
  <c r="B53" i="16"/>
  <c r="B46" i="16"/>
  <c r="B32" i="16"/>
  <c r="B25" i="16"/>
  <c r="B24" i="16"/>
  <c r="B20" i="16"/>
  <c r="B21" i="16"/>
  <c r="B22" i="16"/>
  <c r="B19" i="16"/>
  <c r="B18" i="16"/>
  <c r="B17" i="16"/>
  <c r="B30" i="16" l="1"/>
  <c r="H28" i="4"/>
  <c r="B23" i="16" s="1"/>
  <c r="H29" i="4" l="1"/>
  <c r="AA28" i="4" s="1"/>
  <c r="AA19" i="4" l="1"/>
  <c r="B3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4F2FED12-EE4D-4891-86EB-1AC4C2172118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R13" authorId="0" shapeId="0" xr:uid="{9AFBBE2E-F89D-43AF-8473-BFF9E0CD999F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A22" authorId="0" shapeId="0" xr:uid="{8253FE35-7269-45C8-9AC3-F626AB2DC8CE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2" authorId="0" shapeId="0" xr:uid="{415B746C-30FC-4BE8-8D64-1EB8B8651BE6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3" authorId="0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4" authorId="0" shapeId="0" xr:uid="{287E4BDD-47AB-4834-AB12-499733D2E2C5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5" authorId="0" shapeId="0" xr:uid="{E6231B16-FA67-4B8D-8FC0-41A0EE251A10}">
      <text>
        <r>
          <rPr>
            <sz val="9"/>
            <color indexed="81"/>
            <rFont val="MS P ゴシック"/>
            <family val="3"/>
            <charset val="128"/>
          </rPr>
          <t>「令和7年度（2025/4～2026/3）の1年間に支給される給付型奨学金（一時金を含む）の総額÷12」の金額を記入する。申請中で受給が未確定の場合は記入不要。</t>
        </r>
      </text>
    </comment>
    <comment ref="N25" authorId="0" shapeId="0" xr:uid="{D3649EE7-27BF-4913-B865-05703C2E1D5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8" authorId="0" shapeId="0" xr:uid="{B3CD225A-DCAD-498E-8700-F0EF115A448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8" authorId="0" shapeId="0" xr:uid="{6C601647-0400-417C-9DAC-72DD36BA4B7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29" authorId="0" shapeId="0" xr:uid="{0AE62AD1-E6F2-48B0-B34D-6B9B0284406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3" authorId="0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3" authorId="0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3" authorId="0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4" authorId="0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68D7D65B-E83A-42D3-83B9-15BB626B9D6F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R13" authorId="0" shapeId="0" xr:uid="{62C5A702-0A69-4EB9-B692-9B974DE9754C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A22" authorId="0" shapeId="0" xr:uid="{3C5B5001-E966-4C55-BFA3-3D5DF2E7AF2C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2" authorId="0" shapeId="0" xr:uid="{E930CAE5-37B0-47EC-8EE0-97D9AD3E4D9F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3" authorId="0" shapeId="0" xr:uid="{56D18976-6628-4336-AB35-B5D83F1008DF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4" authorId="0" shapeId="0" xr:uid="{09DD41EF-4BF6-4DF5-8533-9DBB3C783A4E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5" authorId="0" shapeId="0" xr:uid="{C098CB73-A2BC-40F5-AEC4-7643B9E10792}">
      <text>
        <r>
          <rPr>
            <sz val="9"/>
            <color indexed="81"/>
            <rFont val="MS P ゴシック"/>
            <family val="3"/>
            <charset val="128"/>
          </rPr>
          <t>「令和7年度（2025/4～2026/3）の1年間に支給される給付型奨学金（一時金を含む）の総額÷12」の金額を記入する。申請中で受給が未確定の場合は記入不要。</t>
        </r>
      </text>
    </comment>
    <comment ref="N25" authorId="0" shapeId="0" xr:uid="{D0DFB722-73D0-438C-A02C-9FE202D0A9AB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8" authorId="0" shapeId="0" xr:uid="{7F0D6BC3-CD4D-43AD-9D2E-F7E6C652929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8" authorId="0" shapeId="0" xr:uid="{7F469D06-AE55-4A9D-864D-F80703607A6A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29" authorId="0" shapeId="0" xr:uid="{79E770AF-6C19-42B1-A60D-0D30381D336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3" authorId="0" shapeId="0" xr:uid="{49ADF144-B35B-43D1-A854-64CA2097C233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3" authorId="0" shapeId="0" xr:uid="{830AEAD9-E51A-436D-A9F1-C3CD562D4167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3" authorId="0" shapeId="0" xr:uid="{D596BAD6-BB9A-41CC-BEF9-E53A227E72CA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4" authorId="0" shapeId="0" xr:uid="{4BEE24CA-46DD-4286-81C8-CC66CCE05FBF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<sst xmlns="http://schemas.openxmlformats.org/spreadsheetml/2006/main" count="463" uniqueCount="228">
  <si>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</si>
  <si>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</si>
  <si>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</si>
  <si>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</si>
  <si>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</si>
  <si>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</si>
  <si>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</si>
  <si>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</si>
  <si>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</si>
  <si>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</si>
  <si>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</si>
  <si>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</si>
  <si>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</si>
  <si>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</si>
  <si>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</si>
  <si>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</si>
  <si>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</si>
  <si>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</si>
  <si>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</si>
  <si>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</si>
  <si>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</si>
  <si>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</si>
  <si>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</si>
  <si>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</si>
  <si>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</si>
  <si>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渡日状況</t>
    <rPh sb="0" eb="2">
      <t>トニチ</t>
    </rPh>
    <rPh sb="2" eb="4">
      <t>ジョウキョウ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</si>
  <si>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</si>
  <si>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</si>
  <si>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</si>
  <si>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</si>
  <si>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</si>
  <si>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</si>
  <si>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7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</si>
  <si>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7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</si>
  <si>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7"/>
  </si>
  <si>
    <t>⑤貯金の取り崩し</t>
    <rPh sb="1" eb="3">
      <t>チョキン</t>
    </rPh>
    <rPh sb="4" eb="5">
      <t>ト</t>
    </rPh>
    <rPh sb="6" eb="7">
      <t>クズ</t>
    </rPh>
    <phoneticPr fontId="7"/>
  </si>
  <si>
    <t>⑥その他
（借金等、貸与型奨学金含む）</t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6" eb="17">
      <t>フク</t>
    </rPh>
    <phoneticPr fontId="1"/>
  </si>
  <si>
    <t>⑦学費</t>
    <rPh sb="1" eb="3">
      <t>ガクヒ</t>
    </rPh>
    <phoneticPr fontId="7"/>
  </si>
  <si>
    <t>概要・テーマ</t>
    <rPh sb="0" eb="2">
      <t>ガイヨウ</t>
    </rPh>
    <phoneticPr fontId="1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</si>
  <si>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</si>
  <si>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</si>
  <si>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</si>
  <si>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7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</si>
  <si>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</si>
  <si>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</si>
  <si>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7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</si>
  <si>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</si>
  <si>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7"/>
  </si>
  <si>
    <t>収入合計</t>
  </si>
  <si>
    <t>支出合計</t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</si>
  <si>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</si>
  <si>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</si>
  <si>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</si>
  <si>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</si>
  <si>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</si>
  <si>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</si>
  <si>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</si>
  <si>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</si>
  <si>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</si>
  <si>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</si>
  <si>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</si>
  <si>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</si>
  <si>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</si>
  <si>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</si>
  <si>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</si>
  <si>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</si>
  <si>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</si>
  <si>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⑥その他
（借金等、貸与型奨学金含む）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</si>
  <si>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</si>
  <si>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</si>
  <si>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</si>
  <si>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</si>
  <si>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</si>
  <si>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</si>
  <si>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</si>
  <si>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</si>
  <si>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</si>
  <si>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</si>
  <si>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</si>
  <si>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</si>
  <si>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</si>
  <si>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</si>
  <si>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</si>
  <si>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</si>
  <si>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</si>
  <si>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</si>
  <si>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</si>
  <si>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</si>
  <si>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</si>
  <si>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</si>
  <si>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</si>
  <si>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</si>
  <si>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</si>
  <si>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</si>
  <si>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</si>
  <si>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</si>
  <si>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</si>
  <si>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</si>
  <si>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</si>
  <si>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</si>
  <si>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</si>
  <si>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</si>
  <si>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</si>
  <si>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</si>
  <si>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</si>
  <si>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</si>
  <si>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</si>
  <si>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</si>
  <si>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</si>
  <si>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</si>
  <si>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</si>
  <si>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</si>
  <si>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</si>
  <si>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</si>
  <si>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</si>
  <si>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</si>
  <si>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学業修了後の進路希望</t>
    <rPh sb="0" eb="4">
      <t>ガクギョウシュウリョウ</t>
    </rPh>
    <rPh sb="4" eb="5">
      <t>ゴ</t>
    </rPh>
    <rPh sb="6" eb="10">
      <t>シンロキボウ</t>
    </rPh>
    <phoneticPr fontId="1"/>
  </si>
  <si>
    <r>
      <t xml:space="preserve">収入内訳(全て平均月額を記入すること)
</t>
    </r>
    <r>
      <rPr>
        <sz val="8"/>
        <color theme="1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color theme="1"/>
        <rFont val="ＭＳ Ｐ明朝"/>
        <family val="1"/>
        <charset val="128"/>
      </rPr>
      <t>別居者</t>
    </r>
    <r>
      <rPr>
        <sz val="8"/>
        <color theme="1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</si>
  <si>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</si>
  <si>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</si>
  <si>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</si>
  <si>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</si>
  <si>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</si>
  <si>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</si>
  <si>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</si>
  <si>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</si>
  <si>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r>
      <t xml:space="preserve">★★ 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★★
</t>
    </r>
    <r>
      <rPr>
        <sz val="9"/>
        <color theme="1"/>
        <rFont val="ＭＳ Ｐ明朝"/>
        <family val="1"/>
        <charset val="128"/>
      </rPr>
      <t>▽を押して在籍課程を選択してください</t>
    </r>
    <rPh sb="19" eb="20">
      <t>オ</t>
    </rPh>
    <rPh sb="22" eb="24">
      <t>ザイセキ</t>
    </rPh>
    <rPh sb="24" eb="26">
      <t>カテイ</t>
    </rPh>
    <rPh sb="27" eb="29">
      <t>センタク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</si>
  <si>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</si>
  <si>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</si>
  <si>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</si>
  <si>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●日本への留学理由</t>
    <rPh sb="1" eb="3">
      <t>ニホン</t>
    </rPh>
    <rPh sb="5" eb="9">
      <t>リュウガクリユウ</t>
    </rPh>
    <phoneticPr fontId="1"/>
  </si>
  <si>
    <t>●学習・研究計画</t>
    <rPh sb="1" eb="3">
      <t>ガクシュウ</t>
    </rPh>
    <rPh sb="4" eb="8">
      <t>ケンキュウケイカク</t>
    </rPh>
    <phoneticPr fontId="1"/>
  </si>
  <si>
    <t>具体的な内容</t>
    <rPh sb="0" eb="3">
      <t>グタイテキ</t>
    </rPh>
    <rPh sb="4" eb="6">
      <t>ナイヨウ</t>
    </rPh>
    <phoneticPr fontId="1"/>
  </si>
  <si>
    <t>CLICK HERE▼</t>
    <phoneticPr fontId="1"/>
  </si>
  <si>
    <t>A奨学金</t>
    <phoneticPr fontId="1"/>
  </si>
  <si>
    <t>日本への留学理由</t>
    <rPh sb="0" eb="2">
      <t>ニホン</t>
    </rPh>
    <rPh sb="4" eb="8">
      <t>リュウガクリユウ</t>
    </rPh>
    <phoneticPr fontId="1"/>
  </si>
  <si>
    <t>CLICK HERE▼</t>
  </si>
  <si>
    <t>⑧（⑦のうち）学費免除額</t>
    <rPh sb="7" eb="12">
      <t>ガクヒメンジョガク</t>
    </rPh>
    <phoneticPr fontId="7"/>
  </si>
  <si>
    <t>⑨教材費</t>
    <rPh sb="1" eb="4">
      <t>キョウザイヒ</t>
    </rPh>
    <phoneticPr fontId="7"/>
  </si>
  <si>
    <t>⑩食費</t>
    <rPh sb="1" eb="3">
      <t>ショクヒ</t>
    </rPh>
    <phoneticPr fontId="7"/>
  </si>
  <si>
    <t>⑪住居費</t>
    <rPh sb="1" eb="4">
      <t>ジュウキョヒ</t>
    </rPh>
    <phoneticPr fontId="7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</si>
  <si>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7"/>
  </si>
  <si>
    <t>支出合計　</t>
    <rPh sb="0" eb="2">
      <t>シシュツ</t>
    </rPh>
    <rPh sb="2" eb="4">
      <t>ゴウケイ</t>
    </rPh>
    <phoneticPr fontId="7"/>
  </si>
  <si>
    <t>収入合計</t>
    <rPh sb="0" eb="2">
      <t>シュウニュウ</t>
    </rPh>
    <rPh sb="2" eb="4">
      <t>ゴウケイ</t>
    </rPh>
    <phoneticPr fontId="7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</si>
  <si>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</si>
  <si>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</si>
  <si>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</si>
  <si>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</si>
  <si>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</si>
  <si>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</si>
  <si>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</si>
  <si>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</si>
  <si>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</si>
  <si>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</si>
  <si>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</si>
  <si>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</si>
  <si>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</si>
  <si>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</si>
  <si>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</si>
  <si>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キョウカイ　タロウ</t>
    <phoneticPr fontId="1"/>
  </si>
  <si>
    <t>●学業修了後、どのような進路を希望するか。また、将来どのような職業・仕事に就きたいと思うか。</t>
    <rPh sb="1" eb="3">
      <t>ガクギョウ</t>
    </rPh>
    <rPh sb="3" eb="5">
      <t>シュウリョウ</t>
    </rPh>
    <rPh sb="5" eb="6">
      <t>ゴ</t>
    </rPh>
    <rPh sb="12" eb="14">
      <t>シンロ</t>
    </rPh>
    <rPh sb="15" eb="17">
      <t>キボウ</t>
    </rPh>
    <rPh sb="24" eb="26">
      <t>ショウライ</t>
    </rPh>
    <rPh sb="31" eb="33">
      <t>ショクギョウ</t>
    </rPh>
    <rPh sb="34" eb="36">
      <t>シゴト</t>
    </rPh>
    <rPh sb="37" eb="38">
      <t>ツ</t>
    </rPh>
    <rPh sb="42" eb="43">
      <t>オモ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</si>
  <si>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7"/>
  </si>
  <si>
    <t>貸与型</t>
    <rPh sb="0" eb="3">
      <t>タイヨガタ</t>
    </rPh>
    <phoneticPr fontId="1"/>
  </si>
  <si>
    <t>月</t>
    <rPh sb="0" eb="1">
      <t>ツキ</t>
    </rPh>
    <phoneticPr fontId="1"/>
  </si>
  <si>
    <t>卒業・修了予定年月</t>
    <rPh sb="3" eb="5">
      <t>シュウリョウ</t>
    </rPh>
    <rPh sb="5" eb="7">
      <t>ヨテイ</t>
    </rPh>
    <rPh sb="7" eb="9">
      <t>ネンゲツ</t>
    </rPh>
    <phoneticPr fontId="1"/>
  </si>
  <si>
    <t>給付型
貸与型</t>
    <rPh sb="0" eb="3">
      <t>キュウフガタ</t>
    </rPh>
    <rPh sb="4" eb="7">
      <t>タイヨガタ</t>
    </rPh>
    <phoneticPr fontId="7"/>
  </si>
  <si>
    <t>●学歴・職歴（高等学校以降）
　※記入欄が足りない場合は高等学校以降の直近4件を記入すること。アルバイト歴は記載しないこと。</t>
    <rPh sb="11" eb="13">
      <t>イコウ</t>
    </rPh>
    <rPh sb="17" eb="19">
      <t>キニュウ</t>
    </rPh>
    <rPh sb="19" eb="20">
      <t>ラン</t>
    </rPh>
    <rPh sb="21" eb="22">
      <t>タ</t>
    </rPh>
    <rPh sb="25" eb="27">
      <t>バアイ</t>
    </rPh>
    <rPh sb="28" eb="30">
      <t>コウトウ</t>
    </rPh>
    <rPh sb="30" eb="32">
      <t>ガッコウ</t>
    </rPh>
    <rPh sb="32" eb="34">
      <t>イコウ</t>
    </rPh>
    <rPh sb="35" eb="37">
      <t>チョッキン</t>
    </rPh>
    <rPh sb="38" eb="39">
      <t>ケン</t>
    </rPh>
    <rPh sb="40" eb="42">
      <t>キニュウ</t>
    </rPh>
    <phoneticPr fontId="7"/>
  </si>
  <si>
    <t>氏名</t>
    <rPh sb="0" eb="2">
      <t>シメイ</t>
    </rPh>
    <phoneticPr fontId="1"/>
  </si>
  <si>
    <t>カナ</t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</si>
  <si>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</si>
  <si>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t>英語ｱﾙﾌｧﾍﾞｯﾄ（半角・大文字）</t>
    <phoneticPr fontId="1"/>
  </si>
  <si>
    <r>
      <t xml:space="preserve">漢字
</t>
    </r>
    <r>
      <rPr>
        <sz val="8"/>
        <rFont val="ＭＳ Ｐ明朝"/>
        <family val="1"/>
        <charset val="128"/>
      </rPr>
      <t>（ある場合）</t>
    </r>
    <phoneticPr fontId="1"/>
  </si>
  <si>
    <t>生年月日</t>
    <rPh sb="0" eb="4">
      <t>セイネンガッピ</t>
    </rPh>
    <phoneticPr fontId="1"/>
  </si>
  <si>
    <t>歳）</t>
    <phoneticPr fontId="1"/>
  </si>
  <si>
    <t>国籍・地域</t>
    <rPh sb="0" eb="2">
      <t>コクセキ</t>
    </rPh>
    <rPh sb="3" eb="5">
      <t>チイキ</t>
    </rPh>
    <phoneticPr fontId="1"/>
  </si>
  <si>
    <t>渡日
状況</t>
    <rPh sb="0" eb="2">
      <t>トニチ</t>
    </rPh>
    <rPh sb="3" eb="5">
      <t>ジョウキョウ</t>
    </rPh>
    <phoneticPr fontId="1"/>
  </si>
  <si>
    <t>渡日予定時期</t>
    <rPh sb="0" eb="2">
      <t>トニチ</t>
    </rPh>
    <rPh sb="2" eb="4">
      <t>ヨテイ</t>
    </rPh>
    <rPh sb="4" eb="6">
      <t>ジキ</t>
    </rPh>
    <phoneticPr fontId="1"/>
  </si>
  <si>
    <t>学校名</t>
    <rPh sb="0" eb="3">
      <t>ガッコウメイ</t>
    </rPh>
    <phoneticPr fontId="1"/>
  </si>
  <si>
    <t>学科・専攻</t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</si>
  <si>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</si>
  <si>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</si>
  <si>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年次</t>
    <rPh sb="0" eb="2">
      <t>ネンジ</t>
    </rPh>
    <phoneticPr fontId="1"/>
  </si>
  <si>
    <t>事務担当者使用欄
（右欄は入力不要）</t>
    <phoneticPr fontId="1"/>
  </si>
  <si>
    <t>KYOUKAI　TARO</t>
    <phoneticPr fontId="1"/>
  </si>
  <si>
    <t>協会　太郎</t>
    <phoneticPr fontId="1"/>
  </si>
  <si>
    <t>JEES大学</t>
    <rPh sb="4" eb="6">
      <t>ダイガク</t>
    </rPh>
    <phoneticPr fontId="1"/>
  </si>
  <si>
    <t>工学研究科</t>
    <rPh sb="0" eb="5">
      <t>コウガクケンキュウカ</t>
    </rPh>
    <phoneticPr fontId="1"/>
  </si>
  <si>
    <t>工学専攻</t>
    <rPh sb="0" eb="4">
      <t>コウガクセンコウ</t>
    </rPh>
    <phoneticPr fontId="1"/>
  </si>
  <si>
    <t>修士（博士前期）課程</t>
    <phoneticPr fontId="1"/>
  </si>
  <si>
    <t>A財団</t>
    <rPh sb="1" eb="3">
      <t>ザイダン</t>
    </rPh>
    <phoneticPr fontId="1"/>
  </si>
  <si>
    <t>K高等学校
（▲▲国、××市）</t>
    <phoneticPr fontId="1"/>
  </si>
  <si>
    <t>私は〇〇に興味があり、××における△△の解析を研究しています。・・・・・・・</t>
    <phoneticPr fontId="1"/>
  </si>
  <si>
    <t>在学中に学んだ××を生かして、卒業後は〇〇になりたいと思っています。・・・・・・</t>
    <phoneticPr fontId="1"/>
  </si>
  <si>
    <t>私は、・・・をきっかけに、日本へ留学したいと思うようになり・・・・</t>
    <phoneticPr fontId="1"/>
  </si>
  <si>
    <t>××における△△の解析</t>
    <phoneticPr fontId="1"/>
  </si>
  <si>
    <t>▼CLICK HERE▼</t>
    <phoneticPr fontId="1"/>
  </si>
  <si>
    <t>入学年</t>
    <rPh sb="0" eb="2">
      <t>ニュウガク</t>
    </rPh>
    <rPh sb="2" eb="3">
      <t>トシ</t>
    </rPh>
    <phoneticPr fontId="1"/>
  </si>
  <si>
    <t>卒業年</t>
    <rPh sb="0" eb="3">
      <t>ソツギョウネン</t>
    </rPh>
    <phoneticPr fontId="1"/>
  </si>
  <si>
    <t>在籍月数チェック</t>
    <rPh sb="0" eb="4">
      <t>ザイセキツキスウ</t>
    </rPh>
    <phoneticPr fontId="1"/>
  </si>
  <si>
    <t>在籍月数（規定）</t>
    <rPh sb="0" eb="4">
      <t>ザイセキツキスウ</t>
    </rPh>
    <rPh sb="5" eb="7">
      <t>キテイ</t>
    </rPh>
    <phoneticPr fontId="1"/>
  </si>
  <si>
    <t>在籍月数（申請）</t>
    <rPh sb="0" eb="4">
      <t>ザイセキツキスウ</t>
    </rPh>
    <rPh sb="5" eb="7">
      <t>シンセイ</t>
    </rPh>
    <phoneticPr fontId="1"/>
  </si>
  <si>
    <t>結果</t>
    <rPh sb="0" eb="2">
      <t>ケッカ</t>
    </rPh>
    <phoneticPr fontId="1"/>
  </si>
  <si>
    <t>年齢計算</t>
    <rPh sb="0" eb="2">
      <t>ネンレイ</t>
    </rPh>
    <rPh sb="2" eb="4">
      <t>ケイサン</t>
    </rPh>
    <phoneticPr fontId="1"/>
  </si>
  <si>
    <t>在籍月数計算</t>
    <rPh sb="0" eb="4">
      <t>ザイセキツキスウ</t>
    </rPh>
    <rPh sb="4" eb="6">
      <t>ケイサン</t>
    </rPh>
    <phoneticPr fontId="1"/>
  </si>
  <si>
    <t>取得した生年月日</t>
    <rPh sb="0" eb="2">
      <t>シュトク</t>
    </rPh>
    <rPh sb="4" eb="8">
      <t>セイネンガッピ</t>
    </rPh>
    <phoneticPr fontId="1"/>
  </si>
  <si>
    <t>起算年月</t>
    <rPh sb="0" eb="4">
      <t>キサンネンゲツ</t>
    </rPh>
    <phoneticPr fontId="1"/>
  </si>
  <si>
    <t>卒業年月</t>
    <rPh sb="0" eb="2">
      <t>ソツギョウ</t>
    </rPh>
    <rPh sb="2" eb="4">
      <t>ネンゲツ</t>
    </rPh>
    <phoneticPr fontId="1"/>
  </si>
  <si>
    <t>年齢</t>
    <rPh sb="0" eb="2">
      <t>ネンレイ</t>
    </rPh>
    <phoneticPr fontId="1"/>
  </si>
  <si>
    <t>在籍月数</t>
    <rPh sb="0" eb="4">
      <t>ザイセキツキスウ</t>
    </rPh>
    <phoneticPr fontId="1"/>
  </si>
  <si>
    <t>K国</t>
    <rPh sb="1" eb="2">
      <t>クニ</t>
    </rPh>
    <phoneticPr fontId="1"/>
  </si>
  <si>
    <t>▼CLICK HERE▼</t>
  </si>
  <si>
    <t xml:space="preserve"> </t>
    <phoneticPr fontId="1"/>
  </si>
  <si>
    <r>
      <rPr>
        <sz val="16"/>
        <color rgb="FF0066FF"/>
        <rFont val="ＭＳ Ｐ明朝"/>
        <family val="1"/>
        <charset val="128"/>
      </rPr>
      <t xml:space="preserve">写真
</t>
    </r>
    <r>
      <rPr>
        <sz val="9"/>
        <color rgb="FF0066FF"/>
        <rFont val="ＭＳ Ｐ明朝"/>
        <family val="1"/>
        <charset val="128"/>
      </rPr>
      <t xml:space="preserve">
データを貼り付けること
( 50KB以内）</t>
    </r>
    <phoneticPr fontId="1"/>
  </si>
  <si>
    <t>渡日済</t>
    <phoneticPr fontId="1"/>
  </si>
  <si>
    <t>未渡日（渡日予定あり）</t>
    <rPh sb="0" eb="3">
      <t>ミトニチ</t>
    </rPh>
    <rPh sb="4" eb="8">
      <t>トニチヨテイ</t>
    </rPh>
    <phoneticPr fontId="1"/>
  </si>
  <si>
    <t>一時帰国中（再渡日する予定）</t>
    <rPh sb="0" eb="5">
      <t>イチジキコクチュウ</t>
    </rPh>
    <rPh sb="6" eb="9">
      <t>サイトニチ</t>
    </rPh>
    <rPh sb="11" eb="13">
      <t>ヨテイ</t>
    </rPh>
    <phoneticPr fontId="1"/>
  </si>
  <si>
    <t>帰国済（再渡日しない予定）</t>
    <rPh sb="0" eb="3">
      <t>キコクズ</t>
    </rPh>
    <rPh sb="4" eb="7">
      <t>サイトニチ</t>
    </rPh>
    <rPh sb="10" eb="12">
      <t>ヨテイ</t>
    </rPh>
    <phoneticPr fontId="1"/>
  </si>
  <si>
    <t>JEES大学
（東京都）</t>
    <rPh sb="4" eb="6">
      <t>ダイガク</t>
    </rPh>
    <rPh sb="8" eb="11">
      <t>トウキョウト</t>
    </rPh>
    <phoneticPr fontId="1"/>
  </si>
  <si>
    <t>工学部</t>
    <rPh sb="0" eb="3">
      <t>コウガクブ</t>
    </rPh>
    <phoneticPr fontId="1"/>
  </si>
  <si>
    <t>普通科</t>
    <rPh sb="0" eb="3">
      <t>フツウカ</t>
    </rPh>
    <phoneticPr fontId="1"/>
  </si>
  <si>
    <t>★★ CLICK HERE ★★</t>
  </si>
  <si>
    <t>★★ CLICK HERE ★★</t>
    <phoneticPr fontId="1"/>
  </si>
  <si>
    <t>（令和7年4月1日時点で</t>
    <phoneticPr fontId="1"/>
  </si>
  <si>
    <r>
      <t xml:space="preserve">学籍状況
</t>
    </r>
    <r>
      <rPr>
        <sz val="9"/>
        <rFont val="ＭＳ Ｐ明朝"/>
        <family val="1"/>
        <charset val="128"/>
      </rPr>
      <t>（令和7年
4月1日時点）</t>
    </r>
    <phoneticPr fontId="1"/>
  </si>
  <si>
    <t>●応募者の経済状況（令和7年度見込み）</t>
    <rPh sb="1" eb="4">
      <t>オウボシャ</t>
    </rPh>
    <rPh sb="5" eb="7">
      <t>ケイザイ</t>
    </rPh>
    <rPh sb="7" eb="9">
      <t>ジョウキョウ</t>
    </rPh>
    <rPh sb="10" eb="12">
      <t>レイワ</t>
    </rPh>
    <rPh sb="13" eb="15">
      <t>ネンド</t>
    </rPh>
    <rPh sb="15" eb="17">
      <t>ミコ</t>
    </rPh>
    <phoneticPr fontId="7"/>
  </si>
  <si>
    <t>●他の奨学金（一時金を含む）受給・申請状況
　※令和7年4月～令和8年3月に受給する（予定を含む）奨学金のみ記入すること。</t>
    <rPh sb="24" eb="26">
      <t>レイワ</t>
    </rPh>
    <rPh sb="27" eb="28">
      <t>ネン</t>
    </rPh>
    <rPh sb="29" eb="30">
      <t>ガツ</t>
    </rPh>
    <rPh sb="31" eb="33">
      <t>レイワ</t>
    </rPh>
    <rPh sb="34" eb="35">
      <t>ネン</t>
    </rPh>
    <rPh sb="36" eb="37">
      <t>ガツ</t>
    </rPh>
    <rPh sb="38" eb="40">
      <t>ジュキュウ</t>
    </rPh>
    <rPh sb="43" eb="45">
      <t>ヨテイ</t>
    </rPh>
    <rPh sb="46" eb="47">
      <t>フク</t>
    </rPh>
    <rPh sb="49" eb="52">
      <t>ショウガクキン</t>
    </rPh>
    <rPh sb="54" eb="56">
      <t>キニュウ</t>
    </rPh>
    <phoneticPr fontId="7"/>
  </si>
  <si>
    <t>令和7年度JEES・藤光樹脂留学生奨学金　願書</t>
    <rPh sb="0" eb="2">
      <t>レイワ</t>
    </rPh>
    <rPh sb="3" eb="5">
      <t>ネンド</t>
    </rPh>
    <rPh sb="10" eb="11">
      <t>フジ</t>
    </rPh>
    <rPh sb="11" eb="12">
      <t>ヒカリ</t>
    </rPh>
    <rPh sb="12" eb="14">
      <t>ジュシ</t>
    </rPh>
    <rPh sb="14" eb="17">
      <t>リュウガクセイ</t>
    </rPh>
    <rPh sb="17" eb="20">
      <t>ショウガクキン</t>
    </rPh>
    <rPh sb="21" eb="23">
      <t>ガンショ</t>
    </rPh>
    <phoneticPr fontId="7"/>
  </si>
  <si>
    <t xml:space="preserve">   私は、本奨学金の募集・推薦要項の全記載内容に同意・了承の上、令和7年度JEES・藤光樹脂留学生奨学金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本奨学金を過去に受給したことはありません。また、奨学生として採用された場合は、他の奨学金を受給することを目的として、本奨学金を辞退することはいたしません。</t>
    <rPh sb="3" eb="4">
      <t>ワタシ</t>
    </rPh>
    <rPh sb="33" eb="35">
      <t>レイワ</t>
    </rPh>
    <rPh sb="36" eb="37">
      <t>ネン</t>
    </rPh>
    <rPh sb="37" eb="38">
      <t>ド</t>
    </rPh>
    <rPh sb="54" eb="57">
      <t>ショウガクセイ</t>
    </rPh>
    <rPh sb="60" eb="62">
      <t>サイヨウ</t>
    </rPh>
    <rPh sb="62" eb="63">
      <t>ネガイ</t>
    </rPh>
    <rPh sb="67" eb="69">
      <t>ガンショ</t>
    </rPh>
    <rPh sb="70" eb="72">
      <t>キサイ</t>
    </rPh>
    <rPh sb="72" eb="74">
      <t>ジコウ</t>
    </rPh>
    <rPh sb="75" eb="77">
      <t>ソウイ</t>
    </rPh>
    <rPh sb="88" eb="90">
      <t>シンセイ</t>
    </rPh>
    <rPh sb="99" eb="101">
      <t>ボシュウ</t>
    </rPh>
    <rPh sb="102" eb="104">
      <t>スイセン</t>
    </rPh>
    <rPh sb="104" eb="106">
      <t>ヨウコウ</t>
    </rPh>
    <rPh sb="116" eb="118">
      <t>モクテキ</t>
    </rPh>
    <rPh sb="120" eb="122">
      <t>ガンショ</t>
    </rPh>
    <rPh sb="123" eb="125">
      <t>キサイ</t>
    </rPh>
    <rPh sb="125" eb="127">
      <t>ジコウ</t>
    </rPh>
    <rPh sb="128" eb="130">
      <t>キフ</t>
    </rPh>
    <rPh sb="130" eb="131">
      <t>シャ</t>
    </rPh>
    <rPh sb="132" eb="134">
      <t>カイジ</t>
    </rPh>
    <rPh sb="135" eb="137">
      <t>テイキョウ</t>
    </rPh>
    <rPh sb="142" eb="144">
      <t>ドウイ</t>
    </rPh>
    <rPh sb="177" eb="180">
      <t>ショウガクセイ</t>
    </rPh>
    <rPh sb="192" eb="193">
      <t>タ</t>
    </rPh>
    <rPh sb="194" eb="197">
      <t>ショウガクキン</t>
    </rPh>
    <rPh sb="198" eb="200">
      <t>ジュキュウ</t>
    </rPh>
    <rPh sb="205" eb="207">
      <t>モクテキ</t>
    </rPh>
    <rPh sb="211" eb="212">
      <t>ホン</t>
    </rPh>
    <rPh sb="212" eb="215">
      <t>ショウガクキン</t>
    </rPh>
    <rPh sb="216" eb="218">
      <t>ジタイ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</si>
</sst>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9" tint="-0.499984740745262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0"/>
      <color rgb="FF0066FF"/>
      <name val="ＭＳ Ｐ明朝"/>
      <family val="1"/>
      <charset val="128"/>
    </font>
    <font>
      <sz val="9"/>
      <color rgb="FF0066FF"/>
      <name val="ＭＳ Ｐ明朝"/>
      <family val="1"/>
      <charset val="128"/>
    </font>
    <font>
      <sz val="16"/>
      <color rgb="FF0066FF"/>
      <name val="ＭＳ Ｐ明朝"/>
      <family val="1"/>
      <charset val="128"/>
    </font>
    <font>
      <sz val="11"/>
      <color rgb="FF0066FF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theme="9" tint="-0.499984740745262"/>
      </left>
      <right style="dotted">
        <color theme="9" tint="-0.499984740745262"/>
      </right>
      <top style="thin">
        <color indexed="64"/>
      </top>
      <bottom style="dotted">
        <color theme="9" tint="-0.499984740745262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1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4" fontId="0" fillId="5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38" fontId="0" fillId="6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41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0" fillId="6" borderId="1" xfId="0" applyFill="1" applyBorder="1" applyAlignment="1">
      <alignment vertical="center" wrapText="1"/>
    </xf>
    <xf numFmtId="0" fontId="4" fillId="0" borderId="0" xfId="2" applyFont="1" applyProtection="1">
      <alignment vertical="center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11" fillId="0" borderId="0" xfId="2" applyFont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4" fillId="2" borderId="0" xfId="2" applyFont="1" applyFill="1" applyAlignment="1" applyProtection="1">
      <alignment vertical="center" shrinkToFit="1"/>
      <protection locked="0"/>
    </xf>
    <xf numFmtId="0" fontId="4" fillId="3" borderId="0" xfId="2" applyFont="1" applyFill="1" applyProtection="1">
      <alignment vertical="center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center" wrapText="1"/>
      <protection locked="0"/>
    </xf>
    <xf numFmtId="0" fontId="4" fillId="0" borderId="0" xfId="2" applyFont="1" applyAlignment="1" applyProtection="1">
      <alignment vertical="center" shrinkToFit="1"/>
      <protection locked="0"/>
    </xf>
    <xf numFmtId="0" fontId="6" fillId="0" borderId="0" xfId="2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2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4" fillId="0" borderId="0" xfId="6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Protection="1">
      <alignment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176" fontId="4" fillId="0" borderId="3" xfId="2" applyNumberFormat="1" applyFont="1" applyBorder="1" applyAlignment="1" applyProtection="1">
      <alignment vertical="center" shrinkToFit="1"/>
      <protection locked="0"/>
    </xf>
    <xf numFmtId="176" fontId="4" fillId="2" borderId="3" xfId="2" applyNumberFormat="1" applyFont="1" applyFill="1" applyBorder="1" applyAlignment="1" applyProtection="1">
      <alignment vertical="center" shrinkToFit="1"/>
      <protection locked="0"/>
    </xf>
    <xf numFmtId="0" fontId="4" fillId="0" borderId="3" xfId="2" applyFont="1" applyBorder="1" applyAlignment="1" applyProtection="1">
      <alignment vertical="center" shrinkToFit="1"/>
      <protection locked="0"/>
    </xf>
    <xf numFmtId="0" fontId="6" fillId="0" borderId="2" xfId="2" applyFont="1" applyBorder="1" applyProtection="1">
      <alignment vertical="center"/>
      <protection locked="0"/>
    </xf>
    <xf numFmtId="176" fontId="4" fillId="0" borderId="19" xfId="2" applyNumberFormat="1" applyFont="1" applyBorder="1" applyAlignment="1" applyProtection="1">
      <alignment vertical="center" shrinkToFit="1"/>
      <protection locked="0"/>
    </xf>
    <xf numFmtId="176" fontId="4" fillId="2" borderId="19" xfId="2" applyNumberFormat="1" applyFont="1" applyFill="1" applyBorder="1" applyAlignment="1" applyProtection="1">
      <alignment vertical="center" shrinkToFit="1"/>
      <protection locked="0"/>
    </xf>
    <xf numFmtId="0" fontId="4" fillId="0" borderId="19" xfId="2" applyFont="1" applyBorder="1" applyAlignment="1" applyProtection="1">
      <alignment vertical="center" shrinkToFit="1"/>
      <protection locked="0"/>
    </xf>
    <xf numFmtId="0" fontId="6" fillId="0" borderId="20" xfId="2" applyFont="1" applyBorder="1" applyProtection="1">
      <alignment vertical="center"/>
      <protection locked="0"/>
    </xf>
    <xf numFmtId="0" fontId="4" fillId="0" borderId="7" xfId="2" applyFont="1" applyBorder="1" applyProtection="1">
      <alignment vertical="center"/>
      <protection locked="0"/>
    </xf>
    <xf numFmtId="0" fontId="4" fillId="0" borderId="12" xfId="2" applyFont="1" applyBorder="1" applyProtection="1">
      <alignment vertical="center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vertical="center" wrapText="1"/>
      <protection locked="0"/>
    </xf>
    <xf numFmtId="0" fontId="5" fillId="0" borderId="0" xfId="2" applyFont="1" applyProtection="1">
      <alignment vertical="center"/>
      <protection locked="0"/>
    </xf>
    <xf numFmtId="0" fontId="17" fillId="0" borderId="6" xfId="2" applyFont="1" applyBorder="1" applyAlignment="1">
      <alignment vertical="center" shrinkToFit="1"/>
    </xf>
    <xf numFmtId="0" fontId="17" fillId="0" borderId="6" xfId="2" applyFont="1" applyBorder="1">
      <alignment vertical="center"/>
    </xf>
    <xf numFmtId="0" fontId="17" fillId="0" borderId="6" xfId="2" applyFont="1" applyBorder="1" applyAlignment="1">
      <alignment horizontal="center" vertical="center" shrinkToFit="1"/>
    </xf>
    <xf numFmtId="0" fontId="18" fillId="0" borderId="6" xfId="2" applyFont="1" applyBorder="1">
      <alignment vertical="center"/>
    </xf>
    <xf numFmtId="0" fontId="21" fillId="0" borderId="6" xfId="0" applyFont="1" applyBorder="1">
      <alignment vertical="center"/>
    </xf>
    <xf numFmtId="0" fontId="21" fillId="4" borderId="6" xfId="0" applyFont="1" applyFill="1" applyBorder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0" xfId="2" applyFont="1" applyAlignment="1">
      <alignment horizontal="center" vertical="center" shrinkToFit="1"/>
    </xf>
    <xf numFmtId="0" fontId="17" fillId="0" borderId="23" xfId="2" applyFont="1" applyBorder="1" applyAlignment="1">
      <alignment vertical="center" wrapText="1"/>
    </xf>
    <xf numFmtId="0" fontId="17" fillId="2" borderId="23" xfId="2" applyFont="1" applyFill="1" applyBorder="1" applyAlignment="1" applyProtection="1">
      <alignment vertical="center" wrapText="1"/>
      <protection locked="0"/>
    </xf>
    <xf numFmtId="0" fontId="17" fillId="0" borderId="23" xfId="2" applyFont="1" applyBorder="1" applyAlignment="1">
      <alignment vertical="center" shrinkToFit="1"/>
    </xf>
    <xf numFmtId="0" fontId="17" fillId="2" borderId="23" xfId="2" applyFont="1" applyFill="1" applyBorder="1" applyAlignment="1" applyProtection="1">
      <alignment vertical="center" shrinkToFit="1"/>
      <protection locked="0"/>
    </xf>
    <xf numFmtId="0" fontId="17" fillId="0" borderId="24" xfId="2" applyFont="1" applyBorder="1" applyAlignment="1">
      <alignment vertical="center" shrinkToFit="1"/>
    </xf>
    <xf numFmtId="0" fontId="17" fillId="0" borderId="0" xfId="2" applyFont="1">
      <alignment vertical="center"/>
    </xf>
    <xf numFmtId="0" fontId="17" fillId="0" borderId="0" xfId="2" applyFont="1" applyAlignment="1">
      <alignment vertical="center" shrinkToFit="1"/>
    </xf>
    <xf numFmtId="0" fontId="18" fillId="0" borderId="0" xfId="2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10" borderId="30" xfId="2" applyFont="1" applyFill="1" applyBorder="1" applyAlignment="1">
      <alignment horizontal="center" vertical="center" shrinkToFit="1"/>
    </xf>
    <xf numFmtId="0" fontId="23" fillId="0" borderId="1" xfId="0" applyFont="1" applyBorder="1">
      <alignment vertical="center"/>
    </xf>
    <xf numFmtId="178" fontId="23" fillId="0" borderId="1" xfId="0" applyNumberFormat="1" applyFont="1" applyBorder="1">
      <alignment vertical="center"/>
    </xf>
    <xf numFmtId="14" fontId="23" fillId="0" borderId="1" xfId="0" applyNumberFormat="1" applyFont="1" applyBorder="1">
      <alignment vertical="center"/>
    </xf>
    <xf numFmtId="0" fontId="24" fillId="2" borderId="0" xfId="2" applyFont="1" applyFill="1" applyAlignment="1" applyProtection="1">
      <alignment vertical="center" shrinkToFit="1"/>
      <protection locked="0"/>
    </xf>
    <xf numFmtId="0" fontId="24" fillId="2" borderId="23" xfId="2" applyFont="1" applyFill="1" applyBorder="1" applyAlignment="1" applyProtection="1">
      <alignment vertical="center" wrapText="1"/>
      <protection locked="0"/>
    </xf>
    <xf numFmtId="0" fontId="24" fillId="2" borderId="23" xfId="2" applyFont="1" applyFill="1" applyBorder="1" applyAlignment="1" applyProtection="1">
      <alignment vertical="center" shrinkToFit="1"/>
      <protection locked="0"/>
    </xf>
    <xf numFmtId="176" fontId="24" fillId="2" borderId="3" xfId="0" applyNumberFormat="1" applyFont="1" applyFill="1" applyBorder="1" applyAlignment="1" applyProtection="1">
      <alignment horizontal="right" vertical="center"/>
      <protection locked="0"/>
    </xf>
    <xf numFmtId="176" fontId="24" fillId="2" borderId="19" xfId="0" applyNumberFormat="1" applyFont="1" applyFill="1" applyBorder="1" applyAlignment="1" applyProtection="1">
      <alignment horizontal="right" vertical="center"/>
      <protection locked="0"/>
    </xf>
    <xf numFmtId="176" fontId="24" fillId="2" borderId="3" xfId="2" applyNumberFormat="1" applyFont="1" applyFill="1" applyBorder="1" applyAlignment="1" applyProtection="1">
      <alignment vertical="center" shrinkToFit="1"/>
      <protection locked="0"/>
    </xf>
    <xf numFmtId="176" fontId="24" fillId="2" borderId="19" xfId="2" applyNumberFormat="1" applyFont="1" applyFill="1" applyBorder="1" applyAlignment="1" applyProtection="1">
      <alignment vertical="center" shrinkToFit="1"/>
      <protection locked="0"/>
    </xf>
    <xf numFmtId="0" fontId="29" fillId="0" borderId="0" xfId="6" applyFont="1" applyProtection="1">
      <alignment vertical="center"/>
      <protection locked="0"/>
    </xf>
    <xf numFmtId="0" fontId="17" fillId="0" borderId="6" xfId="2" applyFont="1" applyBorder="1" applyAlignment="1" applyProtection="1">
      <alignment vertical="center" shrinkToFit="1"/>
      <protection locked="0"/>
    </xf>
    <xf numFmtId="0" fontId="17" fillId="0" borderId="6" xfId="2" applyFont="1" applyBorder="1" applyProtection="1">
      <alignment vertical="center"/>
      <protection locked="0"/>
    </xf>
    <xf numFmtId="0" fontId="17" fillId="0" borderId="6" xfId="2" applyFont="1" applyBorder="1" applyAlignment="1" applyProtection="1">
      <alignment horizontal="center" vertical="center" shrinkToFit="1"/>
      <protection locked="0"/>
    </xf>
    <xf numFmtId="0" fontId="18" fillId="0" borderId="6" xfId="2" applyFont="1" applyBorder="1" applyProtection="1">
      <alignment vertical="center"/>
      <protection locked="0"/>
    </xf>
    <xf numFmtId="0" fontId="21" fillId="0" borderId="6" xfId="0" applyFont="1" applyBorder="1" applyProtection="1">
      <alignment vertical="center"/>
      <protection locked="0"/>
    </xf>
    <xf numFmtId="0" fontId="21" fillId="4" borderId="6" xfId="0" applyFont="1" applyFill="1" applyBorder="1" applyProtection="1">
      <alignment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4" fillId="0" borderId="6" xfId="2" applyFont="1" applyBorder="1" applyProtection="1">
      <alignment vertical="center"/>
      <protection locked="0"/>
    </xf>
    <xf numFmtId="0" fontId="4" fillId="0" borderId="10" xfId="2" applyFont="1" applyBorder="1" applyProtection="1">
      <alignment vertical="center"/>
      <protection locked="0"/>
    </xf>
    <xf numFmtId="0" fontId="17" fillId="0" borderId="0" xfId="2" applyFont="1" applyAlignment="1" applyProtection="1">
      <alignment horizontal="center" vertical="center" shrinkToFit="1"/>
      <protection locked="0"/>
    </xf>
    <xf numFmtId="0" fontId="17" fillId="0" borderId="23" xfId="2" applyFont="1" applyBorder="1" applyAlignment="1" applyProtection="1">
      <alignment vertical="center" wrapText="1"/>
      <protection locked="0"/>
    </xf>
    <xf numFmtId="0" fontId="17" fillId="0" borderId="23" xfId="2" applyFont="1" applyBorder="1" applyAlignment="1" applyProtection="1">
      <alignment vertical="center" shrinkToFit="1"/>
      <protection locked="0"/>
    </xf>
    <xf numFmtId="0" fontId="17" fillId="0" borderId="24" xfId="2" applyFont="1" applyBorder="1" applyAlignment="1" applyProtection="1">
      <alignment vertical="center" shrinkToFit="1"/>
      <protection locked="0"/>
    </xf>
    <xf numFmtId="0" fontId="17" fillId="0" borderId="0" xfId="2" applyFont="1" applyProtection="1">
      <alignment vertical="center"/>
      <protection locked="0"/>
    </xf>
    <xf numFmtId="0" fontId="17" fillId="0" borderId="0" xfId="2" applyFont="1" applyAlignment="1" applyProtection="1">
      <alignment vertical="center" shrinkToFit="1"/>
      <protection locked="0"/>
    </xf>
    <xf numFmtId="0" fontId="18" fillId="0" borderId="0" xfId="2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10" borderId="30" xfId="2" applyFont="1" applyFill="1" applyBorder="1" applyAlignment="1" applyProtection="1">
      <alignment horizontal="center" vertical="center" shrinkToFit="1"/>
      <protection locked="0"/>
    </xf>
    <xf numFmtId="0" fontId="4" fillId="2" borderId="4" xfId="2" applyFont="1" applyFill="1" applyBorder="1" applyAlignment="1" applyProtection="1">
      <alignment horizontal="left" vertical="center" wrapText="1"/>
      <protection locked="0"/>
    </xf>
    <xf numFmtId="0" fontId="4" fillId="2" borderId="3" xfId="2" applyFont="1" applyFill="1" applyBorder="1" applyAlignment="1" applyProtection="1">
      <alignment horizontal="left" vertical="center" wrapText="1"/>
      <protection locked="0"/>
    </xf>
    <xf numFmtId="0" fontId="4" fillId="2" borderId="2" xfId="2" applyFont="1" applyFill="1" applyBorder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center" wrapText="1"/>
      <protection locked="0"/>
    </xf>
    <xf numFmtId="0" fontId="4" fillId="2" borderId="5" xfId="2" applyFont="1" applyFill="1" applyBorder="1" applyAlignment="1" applyProtection="1">
      <alignment horizontal="left" vertical="center" wrapText="1"/>
      <protection locked="0"/>
    </xf>
    <xf numFmtId="0" fontId="4" fillId="2" borderId="11" xfId="2" applyFont="1" applyFill="1" applyBorder="1" applyAlignment="1" applyProtection="1">
      <alignment horizontal="left" vertical="center" wrapText="1"/>
      <protection locked="0"/>
    </xf>
    <xf numFmtId="0" fontId="4" fillId="2" borderId="4" xfId="2" applyFont="1" applyFill="1" applyBorder="1" applyAlignment="1" applyProtection="1">
      <alignment horizontal="left" vertical="center" shrinkToFit="1"/>
      <protection locked="0"/>
    </xf>
    <xf numFmtId="0" fontId="4" fillId="2" borderId="3" xfId="2" applyFont="1" applyFill="1" applyBorder="1" applyAlignment="1" applyProtection="1">
      <alignment horizontal="left" vertical="center" shrinkToFit="1"/>
      <protection locked="0"/>
    </xf>
    <xf numFmtId="0" fontId="4" fillId="2" borderId="2" xfId="2" applyFont="1" applyFill="1" applyBorder="1" applyAlignment="1" applyProtection="1">
      <alignment horizontal="left" vertical="center" shrinkToFit="1"/>
      <protection locked="0"/>
    </xf>
    <xf numFmtId="0" fontId="4" fillId="2" borderId="9" xfId="2" applyFont="1" applyFill="1" applyBorder="1" applyAlignment="1" applyProtection="1">
      <alignment horizontal="left" vertical="center" shrinkToFit="1"/>
      <protection locked="0"/>
    </xf>
    <xf numFmtId="0" fontId="4" fillId="2" borderId="5" xfId="2" applyFont="1" applyFill="1" applyBorder="1" applyAlignment="1" applyProtection="1">
      <alignment horizontal="left" vertical="center" shrinkToFit="1"/>
      <protection locked="0"/>
    </xf>
    <xf numFmtId="0" fontId="4" fillId="2" borderId="11" xfId="2" applyFont="1" applyFill="1" applyBorder="1" applyAlignment="1" applyProtection="1">
      <alignment horizontal="left" vertical="center" shrinkToFit="1"/>
      <protection locked="0"/>
    </xf>
    <xf numFmtId="0" fontId="17" fillId="0" borderId="4" xfId="2" applyFont="1" applyBorder="1" applyAlignment="1" applyProtection="1">
      <alignment horizontal="center" vertical="center" wrapText="1"/>
      <protection locked="0"/>
    </xf>
    <xf numFmtId="0" fontId="17" fillId="0" borderId="3" xfId="2" applyFont="1" applyBorder="1" applyAlignment="1" applyProtection="1">
      <alignment horizontal="center" vertical="center" wrapText="1"/>
      <protection locked="0"/>
    </xf>
    <xf numFmtId="0" fontId="17" fillId="0" borderId="2" xfId="2" applyFont="1" applyBorder="1" applyAlignment="1" applyProtection="1">
      <alignment horizontal="center" vertical="center" wrapText="1"/>
      <protection locked="0"/>
    </xf>
    <xf numFmtId="0" fontId="17" fillId="0" borderId="7" xfId="2" applyFont="1" applyBorder="1" applyAlignment="1" applyProtection="1">
      <alignment horizontal="center" vertical="center" wrapText="1"/>
      <protection locked="0"/>
    </xf>
    <xf numFmtId="0" fontId="17" fillId="0" borderId="0" xfId="2" applyFont="1" applyAlignment="1" applyProtection="1">
      <alignment horizontal="center" vertical="center" wrapText="1"/>
      <protection locked="0"/>
    </xf>
    <xf numFmtId="0" fontId="17" fillId="0" borderId="12" xfId="2" applyFont="1" applyBorder="1" applyAlignment="1" applyProtection="1">
      <alignment horizontal="center" vertical="center" wrapText="1"/>
      <protection locked="0"/>
    </xf>
    <xf numFmtId="0" fontId="17" fillId="0" borderId="9" xfId="2" applyFont="1" applyBorder="1" applyAlignment="1" applyProtection="1">
      <alignment horizontal="center" vertical="center" wrapText="1"/>
      <protection locked="0"/>
    </xf>
    <xf numFmtId="0" fontId="17" fillId="0" borderId="5" xfId="2" applyFont="1" applyBorder="1" applyAlignment="1" applyProtection="1">
      <alignment horizontal="center" vertical="center" wrapText="1"/>
      <protection locked="0"/>
    </xf>
    <xf numFmtId="0" fontId="17" fillId="0" borderId="11" xfId="2" applyFont="1" applyBorder="1" applyAlignment="1" applyProtection="1">
      <alignment horizontal="center" vertical="center" wrapText="1"/>
      <protection locked="0"/>
    </xf>
    <xf numFmtId="0" fontId="18" fillId="0" borderId="14" xfId="2" applyFont="1" applyBorder="1" applyAlignment="1" applyProtection="1">
      <alignment horizontal="center" vertical="center"/>
      <protection locked="0"/>
    </xf>
    <xf numFmtId="0" fontId="18" fillId="0" borderId="13" xfId="2" applyFont="1" applyBorder="1" applyAlignment="1" applyProtection="1">
      <alignment horizontal="center" vertical="center"/>
      <protection locked="0"/>
    </xf>
    <xf numFmtId="0" fontId="18" fillId="2" borderId="14" xfId="2" applyFont="1" applyFill="1" applyBorder="1" applyAlignment="1" applyProtection="1">
      <alignment horizontal="center" vertical="center"/>
      <protection locked="0"/>
    </xf>
    <xf numFmtId="0" fontId="18" fillId="2" borderId="13" xfId="2" applyFont="1" applyFill="1" applyBorder="1" applyAlignment="1" applyProtection="1">
      <alignment horizontal="center" vertical="center"/>
      <protection locked="0"/>
    </xf>
    <xf numFmtId="0" fontId="17" fillId="2" borderId="6" xfId="2" applyFont="1" applyFill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2" borderId="29" xfId="2" applyFont="1" applyFill="1" applyBorder="1" applyAlignment="1" applyProtection="1">
      <alignment horizontal="center" vertical="center" wrapText="1"/>
      <protection locked="0"/>
    </xf>
    <xf numFmtId="0" fontId="17" fillId="2" borderId="23" xfId="2" applyFont="1" applyFill="1" applyBorder="1" applyAlignment="1" applyProtection="1">
      <alignment horizontal="center" vertical="center" wrapText="1"/>
      <protection locked="0"/>
    </xf>
    <xf numFmtId="0" fontId="18" fillId="2" borderId="6" xfId="2" applyFont="1" applyFill="1" applyBorder="1" applyAlignment="1" applyProtection="1">
      <alignment horizontal="center" vertical="center" wrapText="1"/>
      <protection locked="0"/>
    </xf>
    <xf numFmtId="0" fontId="17" fillId="2" borderId="6" xfId="2" applyFont="1" applyFill="1" applyBorder="1" applyAlignment="1" applyProtection="1">
      <alignment horizontal="center" vertical="center"/>
      <protection locked="0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4" fillId="2" borderId="10" xfId="2" applyFont="1" applyFill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 wrapText="1"/>
      <protection locked="0"/>
    </xf>
    <xf numFmtId="0" fontId="4" fillId="0" borderId="6" xfId="2" applyFont="1" applyBorder="1" applyAlignment="1" applyProtection="1">
      <alignment horizontal="center" vertical="center" wrapText="1"/>
      <protection locked="0"/>
    </xf>
    <xf numFmtId="0" fontId="17" fillId="0" borderId="25" xfId="2" applyFont="1" applyBorder="1" applyAlignment="1" applyProtection="1">
      <alignment horizontal="center" vertical="center" wrapText="1"/>
      <protection locked="0"/>
    </xf>
    <xf numFmtId="0" fontId="17" fillId="0" borderId="26" xfId="2" applyFont="1" applyBorder="1" applyAlignment="1" applyProtection="1">
      <alignment horizontal="center" vertical="center" wrapText="1"/>
      <protection locked="0"/>
    </xf>
    <xf numFmtId="0" fontId="22" fillId="10" borderId="30" xfId="2" applyFont="1" applyFill="1" applyBorder="1" applyAlignment="1" applyProtection="1">
      <alignment horizontal="center" vertical="center" wrapText="1" shrinkToFit="1"/>
      <protection locked="0"/>
    </xf>
    <xf numFmtId="0" fontId="22" fillId="10" borderId="30" xfId="2" applyFont="1" applyFill="1" applyBorder="1" applyAlignment="1" applyProtection="1">
      <alignment horizontal="center" vertical="center" shrinkToFit="1"/>
      <protection locked="0"/>
    </xf>
    <xf numFmtId="0" fontId="18" fillId="2" borderId="4" xfId="2" applyFont="1" applyFill="1" applyBorder="1" applyAlignment="1" applyProtection="1">
      <alignment horizontal="center" vertical="center" wrapText="1"/>
      <protection locked="0"/>
    </xf>
    <xf numFmtId="0" fontId="18" fillId="2" borderId="3" xfId="2" applyFont="1" applyFill="1" applyBorder="1" applyAlignment="1" applyProtection="1">
      <alignment horizontal="center" vertical="center" wrapText="1"/>
      <protection locked="0"/>
    </xf>
    <xf numFmtId="0" fontId="18" fillId="2" borderId="2" xfId="2" applyFont="1" applyFill="1" applyBorder="1" applyAlignment="1" applyProtection="1">
      <alignment horizontal="center" vertical="center" wrapText="1"/>
      <protection locked="0"/>
    </xf>
    <xf numFmtId="0" fontId="18" fillId="2" borderId="7" xfId="2" applyFont="1" applyFill="1" applyBorder="1" applyAlignment="1" applyProtection="1">
      <alignment horizontal="center" vertical="center" wrapText="1"/>
      <protection locked="0"/>
    </xf>
    <xf numFmtId="0" fontId="18" fillId="2" borderId="0" xfId="2" applyFont="1" applyFill="1" applyAlignment="1" applyProtection="1">
      <alignment horizontal="center" vertical="center" wrapText="1"/>
      <protection locked="0"/>
    </xf>
    <xf numFmtId="0" fontId="18" fillId="2" borderId="12" xfId="2" applyFont="1" applyFill="1" applyBorder="1" applyAlignment="1" applyProtection="1">
      <alignment horizontal="center" vertical="center" wrapText="1"/>
      <protection locked="0"/>
    </xf>
    <xf numFmtId="0" fontId="18" fillId="2" borderId="9" xfId="2" applyFont="1" applyFill="1" applyBorder="1" applyAlignment="1" applyProtection="1">
      <alignment horizontal="center" vertical="center" wrapText="1"/>
      <protection locked="0"/>
    </xf>
    <xf numFmtId="0" fontId="18" fillId="2" borderId="5" xfId="2" applyFont="1" applyFill="1" applyBorder="1" applyAlignment="1" applyProtection="1">
      <alignment horizontal="center" vertical="center" wrapText="1"/>
      <protection locked="0"/>
    </xf>
    <xf numFmtId="0" fontId="18" fillId="2" borderId="11" xfId="2" applyFont="1" applyFill="1" applyBorder="1" applyAlignment="1" applyProtection="1">
      <alignment horizontal="center" vertical="center" wrapText="1"/>
      <protection locked="0"/>
    </xf>
    <xf numFmtId="0" fontId="20" fillId="0" borderId="21" xfId="2" applyFont="1" applyBorder="1" applyAlignment="1" applyProtection="1">
      <alignment horizontal="center" vertical="center" wrapText="1"/>
      <protection locked="0"/>
    </xf>
    <xf numFmtId="0" fontId="20" fillId="0" borderId="22" xfId="2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38" fontId="8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2" borderId="6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8" fillId="4" borderId="1" xfId="0" applyNumberFormat="1" applyFont="1" applyFill="1" applyBorder="1" applyAlignment="1" applyProtection="1">
      <alignment horizontal="right" vertical="center"/>
      <protection locked="0"/>
    </xf>
    <xf numFmtId="177" fontId="8" fillId="4" borderId="8" xfId="0" applyNumberFormat="1" applyFont="1" applyFill="1" applyBorder="1" applyAlignment="1" applyProtection="1">
      <alignment horizontal="right" vertical="center"/>
      <protection locked="0"/>
    </xf>
    <xf numFmtId="0" fontId="30" fillId="0" borderId="7" xfId="2" applyFont="1" applyBorder="1" applyAlignment="1" applyProtection="1">
      <alignment horizontal="left" vertical="center"/>
      <protection locked="0"/>
    </xf>
    <xf numFmtId="0" fontId="30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top" wrapText="1"/>
      <protection locked="0"/>
    </xf>
    <xf numFmtId="0" fontId="4" fillId="2" borderId="5" xfId="2" applyFont="1" applyFill="1" applyBorder="1" applyAlignment="1" applyProtection="1">
      <alignment horizontal="left" vertical="top" wrapText="1"/>
      <protection locked="0"/>
    </xf>
    <xf numFmtId="0" fontId="4" fillId="2" borderId="11" xfId="2" applyFont="1" applyFill="1" applyBorder="1" applyAlignment="1" applyProtection="1">
      <alignment horizontal="left" vertical="top" wrapText="1"/>
      <protection locked="0"/>
    </xf>
    <xf numFmtId="0" fontId="4" fillId="2" borderId="8" xfId="2" applyFont="1" applyFill="1" applyBorder="1" applyAlignment="1" applyProtection="1">
      <alignment horizontal="left" vertical="top" wrapText="1"/>
      <protection locked="0"/>
    </xf>
    <xf numFmtId="0" fontId="4" fillId="2" borderId="6" xfId="2" applyFont="1" applyFill="1" applyBorder="1" applyAlignment="1" applyProtection="1">
      <alignment horizontal="left" vertical="top" wrapText="1"/>
      <protection locked="0"/>
    </xf>
    <xf numFmtId="0" fontId="4" fillId="2" borderId="10" xfId="2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41" fontId="4" fillId="2" borderId="4" xfId="1" applyNumberFormat="1" applyFont="1" applyFill="1" applyBorder="1" applyAlignment="1" applyProtection="1">
      <alignment horizontal="right" vertical="center"/>
      <protection locked="0"/>
    </xf>
    <xf numFmtId="41" fontId="4" fillId="2" borderId="3" xfId="1" applyNumberFormat="1" applyFont="1" applyFill="1" applyBorder="1" applyAlignment="1" applyProtection="1">
      <alignment horizontal="right" vertical="center"/>
      <protection locked="0"/>
    </xf>
    <xf numFmtId="41" fontId="4" fillId="2" borderId="9" xfId="1" applyNumberFormat="1" applyFont="1" applyFill="1" applyBorder="1" applyAlignment="1" applyProtection="1">
      <alignment horizontal="right" vertical="center"/>
      <protection locked="0"/>
    </xf>
    <xf numFmtId="41" fontId="4" fillId="2" borderId="5" xfId="1" applyNumberFormat="1" applyFont="1" applyFill="1" applyBorder="1" applyAlignment="1" applyProtection="1">
      <alignment horizontal="right" vertical="center"/>
      <protection locked="0"/>
    </xf>
    <xf numFmtId="176" fontId="4" fillId="2" borderId="7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176" fontId="4" fillId="2" borderId="18" xfId="0" applyNumberFormat="1" applyFont="1" applyFill="1" applyBorder="1" applyAlignment="1" applyProtection="1">
      <alignment horizontal="right"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15" xfId="2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2" borderId="17" xfId="2" applyFont="1" applyFill="1" applyBorder="1" applyAlignment="1" applyProtection="1">
      <alignment horizontal="left" vertical="center"/>
      <protection locked="0"/>
    </xf>
    <xf numFmtId="0" fontId="4" fillId="2" borderId="14" xfId="2" applyFont="1" applyFill="1" applyBorder="1" applyAlignment="1" applyProtection="1">
      <alignment horizontal="left" vertical="center"/>
      <protection locked="0"/>
    </xf>
    <xf numFmtId="0" fontId="4" fillId="2" borderId="13" xfId="2" applyFont="1" applyFill="1" applyBorder="1" applyAlignment="1" applyProtection="1">
      <alignment horizontal="left" vertical="center"/>
      <protection locked="0"/>
    </xf>
    <xf numFmtId="176" fontId="4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3" xfId="2" applyNumberFormat="1" applyFont="1" applyFill="1" applyBorder="1" applyAlignment="1" applyProtection="1">
      <alignment horizontal="right" vertical="center" shrinkToFit="1"/>
      <protection locked="0"/>
    </xf>
    <xf numFmtId="38" fontId="8" fillId="4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4" borderId="6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38" fontId="8" fillId="2" borderId="8" xfId="1" applyNumberFormat="1" applyFont="1" applyFill="1" applyBorder="1" applyAlignment="1" applyProtection="1">
      <alignment horizontal="right" vertical="center"/>
      <protection locked="0"/>
    </xf>
    <xf numFmtId="38" fontId="8" fillId="2" borderId="6" xfId="1" applyNumberFormat="1" applyFont="1" applyFill="1" applyBorder="1" applyAlignment="1" applyProtection="1">
      <alignment horizontal="right" vertical="center"/>
      <protection locked="0"/>
    </xf>
    <xf numFmtId="0" fontId="17" fillId="0" borderId="0" xfId="2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6" fillId="2" borderId="8" xfId="2" applyFont="1" applyFill="1" applyBorder="1" applyAlignment="1" applyProtection="1">
      <alignment horizontal="left" vertical="center"/>
      <protection locked="0"/>
    </xf>
    <xf numFmtId="0" fontId="6" fillId="2" borderId="10" xfId="2" applyFont="1" applyFill="1" applyBorder="1" applyAlignment="1" applyProtection="1">
      <alignment horizontal="left" vertical="center"/>
      <protection locked="0"/>
    </xf>
    <xf numFmtId="0" fontId="6" fillId="2" borderId="8" xfId="2" applyFont="1" applyFill="1" applyBorder="1" applyAlignment="1" applyProtection="1">
      <alignment horizontal="left" vertical="center" wrapText="1"/>
      <protection locked="0"/>
    </xf>
    <xf numFmtId="0" fontId="6" fillId="2" borderId="10" xfId="2" applyFont="1" applyFill="1" applyBorder="1" applyAlignment="1" applyProtection="1">
      <alignment horizontal="left" vertical="center" wrapText="1"/>
      <protection locked="0"/>
    </xf>
    <xf numFmtId="176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38" fontId="8" fillId="2" borderId="8" xfId="3" applyNumberFormat="1" applyFont="1" applyFill="1" applyBorder="1" applyAlignment="1" applyProtection="1">
      <alignment horizontal="right" vertical="center"/>
      <protection locked="0"/>
    </xf>
    <xf numFmtId="38" fontId="8" fillId="2" borderId="6" xfId="3" applyNumberFormat="1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17" fillId="0" borderId="0" xfId="2" applyFont="1" applyAlignment="1" applyProtection="1">
      <alignment horizontal="center" vertical="center" shrinkToFit="1"/>
      <protection locked="0"/>
    </xf>
    <xf numFmtId="0" fontId="18" fillId="0" borderId="25" xfId="0" applyFont="1" applyBorder="1" applyAlignment="1" applyProtection="1">
      <alignment horizontal="center" vertical="center" shrinkToFit="1"/>
      <protection locked="0"/>
    </xf>
    <xf numFmtId="0" fontId="18" fillId="0" borderId="26" xfId="0" applyFont="1" applyBorder="1" applyAlignment="1" applyProtection="1">
      <alignment horizontal="center" vertical="center" shrinkToFit="1"/>
      <protection locked="0"/>
    </xf>
    <xf numFmtId="0" fontId="17" fillId="0" borderId="3" xfId="2" applyFont="1" applyBorder="1" applyAlignment="1" applyProtection="1">
      <alignment horizontal="center" vertical="center"/>
      <protection locked="0"/>
    </xf>
    <xf numFmtId="0" fontId="17" fillId="0" borderId="17" xfId="2" applyFont="1" applyBorder="1" applyAlignment="1" applyProtection="1">
      <alignment horizontal="center" vertical="center"/>
      <protection locked="0"/>
    </xf>
    <xf numFmtId="0" fontId="17" fillId="0" borderId="14" xfId="2" applyFont="1" applyBorder="1" applyAlignment="1" applyProtection="1">
      <alignment horizontal="center" vertical="center"/>
      <protection locked="0"/>
    </xf>
    <xf numFmtId="0" fontId="17" fillId="0" borderId="13" xfId="2" applyFont="1" applyBorder="1" applyAlignment="1" applyProtection="1">
      <alignment horizontal="center" vertical="center"/>
      <protection locked="0"/>
    </xf>
    <xf numFmtId="0" fontId="17" fillId="2" borderId="21" xfId="2" applyFont="1" applyFill="1" applyBorder="1" applyAlignment="1" applyProtection="1">
      <alignment horizontal="center" vertical="center"/>
      <protection locked="0"/>
    </xf>
    <xf numFmtId="0" fontId="17" fillId="2" borderId="25" xfId="2" applyFont="1" applyFill="1" applyBorder="1" applyAlignment="1" applyProtection="1">
      <alignment horizontal="center" vertical="center" wrapText="1"/>
      <protection locked="0"/>
    </xf>
    <xf numFmtId="0" fontId="17" fillId="2" borderId="26" xfId="2" applyFont="1" applyFill="1" applyBorder="1" applyAlignment="1" applyProtection="1">
      <alignment horizontal="center" vertical="center" wrapText="1"/>
      <protection locked="0"/>
    </xf>
    <xf numFmtId="0" fontId="17" fillId="2" borderId="27" xfId="2" applyFont="1" applyFill="1" applyBorder="1" applyAlignment="1" applyProtection="1">
      <alignment horizontal="center" vertical="center" wrapText="1"/>
      <protection locked="0"/>
    </xf>
    <xf numFmtId="0" fontId="17" fillId="2" borderId="21" xfId="2" applyFont="1" applyFill="1" applyBorder="1" applyAlignment="1" applyProtection="1">
      <alignment horizontal="center" vertical="center" wrapText="1"/>
      <protection locked="0"/>
    </xf>
    <xf numFmtId="0" fontId="17" fillId="2" borderId="22" xfId="2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4" fillId="0" borderId="5" xfId="2" applyFont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0" borderId="6" xfId="2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38" fontId="8" fillId="4" borderId="8" xfId="1" applyNumberFormat="1" applyFont="1" applyFill="1" applyBorder="1" applyAlignment="1" applyProtection="1">
      <alignment horizontal="right" vertical="center"/>
      <protection locked="0"/>
    </xf>
    <xf numFmtId="38" fontId="8" fillId="4" borderId="6" xfId="1" applyNumberFormat="1" applyFont="1" applyFill="1" applyBorder="1" applyAlignment="1" applyProtection="1">
      <alignment horizontal="right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17" fillId="0" borderId="25" xfId="2" applyFont="1" applyBorder="1" applyAlignment="1" applyProtection="1">
      <alignment horizontal="center" vertical="center" shrinkToFit="1"/>
      <protection locked="0"/>
    </xf>
    <xf numFmtId="0" fontId="17" fillId="0" borderId="26" xfId="2" applyFont="1" applyBorder="1" applyAlignment="1" applyProtection="1">
      <alignment horizontal="center" vertical="center" shrinkToFit="1"/>
      <protection locked="0"/>
    </xf>
    <xf numFmtId="0" fontId="17" fillId="0" borderId="28" xfId="2" applyFont="1" applyBorder="1" applyAlignment="1" applyProtection="1">
      <alignment horizontal="center" vertical="center" shrinkToFit="1"/>
      <protection locked="0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10" xfId="2" applyFont="1" applyFill="1" applyBorder="1" applyAlignment="1" applyProtection="1">
      <alignment horizontal="center" vertical="center" wrapText="1"/>
      <protection locked="0"/>
    </xf>
    <xf numFmtId="0" fontId="18" fillId="0" borderId="23" xfId="2" applyFont="1" applyBorder="1" applyAlignment="1" applyProtection="1">
      <alignment horizontal="center" vertical="center" wrapText="1"/>
      <protection locked="0"/>
    </xf>
    <xf numFmtId="0" fontId="17" fillId="2" borderId="29" xfId="2" applyFont="1" applyFill="1" applyBorder="1" applyAlignment="1" applyProtection="1">
      <alignment horizontal="center" vertical="center" wrapText="1" shrinkToFit="1"/>
      <protection locked="0"/>
    </xf>
    <xf numFmtId="0" fontId="17" fillId="2" borderId="23" xfId="2" applyFont="1" applyFill="1" applyBorder="1" applyAlignment="1" applyProtection="1">
      <alignment horizontal="center" vertical="center" wrapText="1" shrinkToFit="1"/>
      <protection locked="0"/>
    </xf>
    <xf numFmtId="0" fontId="18" fillId="2" borderId="21" xfId="2" applyFont="1" applyFill="1" applyBorder="1" applyAlignment="1" applyProtection="1">
      <alignment horizontal="center" vertical="center"/>
      <protection locked="0"/>
    </xf>
    <xf numFmtId="0" fontId="18" fillId="2" borderId="22" xfId="2" applyFont="1" applyFill="1" applyBorder="1" applyAlignment="1" applyProtection="1">
      <alignment horizontal="center" vertical="center"/>
      <protection locked="0"/>
    </xf>
    <xf numFmtId="0" fontId="18" fillId="0" borderId="24" xfId="2" applyFont="1" applyBorder="1" applyAlignment="1" applyProtection="1">
      <alignment horizontal="center" vertical="center" wrapText="1"/>
      <protection locked="0"/>
    </xf>
    <xf numFmtId="0" fontId="18" fillId="2" borderId="23" xfId="2" applyFont="1" applyFill="1" applyBorder="1" applyAlignment="1" applyProtection="1">
      <alignment horizontal="center" vertical="center"/>
      <protection locked="0"/>
    </xf>
    <xf numFmtId="0" fontId="18" fillId="2" borderId="24" xfId="2" applyFont="1" applyFill="1" applyBorder="1" applyAlignment="1" applyProtection="1">
      <alignment horizontal="center" vertical="center"/>
      <protection locked="0"/>
    </xf>
    <xf numFmtId="0" fontId="17" fillId="0" borderId="9" xfId="2" applyFont="1" applyBorder="1" applyAlignment="1" applyProtection="1">
      <alignment horizontal="center" vertical="center"/>
      <protection locked="0"/>
    </xf>
    <xf numFmtId="0" fontId="17" fillId="0" borderId="5" xfId="2" applyFont="1" applyBorder="1" applyAlignment="1" applyProtection="1">
      <alignment horizontal="center" vertical="center"/>
      <protection locked="0"/>
    </xf>
    <xf numFmtId="0" fontId="17" fillId="0" borderId="11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 wrapText="1"/>
      <protection locked="0"/>
    </xf>
    <xf numFmtId="0" fontId="18" fillId="2" borderId="23" xfId="2" applyFont="1" applyFill="1" applyBorder="1" applyAlignment="1" applyProtection="1">
      <alignment horizontal="center" vertical="center" wrapText="1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left" vertical="center" wrapText="1"/>
      <protection locked="0"/>
    </xf>
    <xf numFmtId="0" fontId="24" fillId="2" borderId="8" xfId="2" applyFont="1" applyFill="1" applyBorder="1" applyAlignment="1" applyProtection="1">
      <alignment horizontal="left" vertical="top" wrapText="1"/>
      <protection locked="0"/>
    </xf>
    <xf numFmtId="0" fontId="24" fillId="2" borderId="6" xfId="2" applyFont="1" applyFill="1" applyBorder="1" applyAlignment="1" applyProtection="1">
      <alignment horizontal="left" vertical="top" wrapText="1"/>
      <protection locked="0"/>
    </xf>
    <xf numFmtId="0" fontId="24" fillId="2" borderId="10" xfId="2" applyFont="1" applyFill="1" applyBorder="1" applyAlignment="1" applyProtection="1">
      <alignment horizontal="left" vertical="top" wrapText="1"/>
      <protection locked="0"/>
    </xf>
    <xf numFmtId="0" fontId="24" fillId="2" borderId="17" xfId="2" applyFont="1" applyFill="1" applyBorder="1" applyAlignment="1" applyProtection="1">
      <alignment horizontal="left" vertical="center"/>
      <protection locked="0"/>
    </xf>
    <xf numFmtId="0" fontId="24" fillId="2" borderId="14" xfId="2" applyFont="1" applyFill="1" applyBorder="1" applyAlignment="1" applyProtection="1">
      <alignment horizontal="left" vertical="center"/>
      <protection locked="0"/>
    </xf>
    <xf numFmtId="0" fontId="24" fillId="2" borderId="13" xfId="2" applyFont="1" applyFill="1" applyBorder="1" applyAlignment="1" applyProtection="1">
      <alignment horizontal="left" vertical="center"/>
      <protection locked="0"/>
    </xf>
    <xf numFmtId="0" fontId="24" fillId="2" borderId="9" xfId="2" applyFont="1" applyFill="1" applyBorder="1" applyAlignment="1" applyProtection="1">
      <alignment horizontal="left" vertical="top" wrapText="1"/>
      <protection locked="0"/>
    </xf>
    <xf numFmtId="0" fontId="24" fillId="2" borderId="5" xfId="2" applyFont="1" applyFill="1" applyBorder="1" applyAlignment="1" applyProtection="1">
      <alignment horizontal="left" vertical="top" wrapText="1"/>
      <protection locked="0"/>
    </xf>
    <xf numFmtId="0" fontId="24" fillId="2" borderId="11" xfId="2" applyFont="1" applyFill="1" applyBorder="1" applyAlignment="1" applyProtection="1">
      <alignment horizontal="left" vertical="top" wrapText="1"/>
      <protection locked="0"/>
    </xf>
    <xf numFmtId="0" fontId="25" fillId="2" borderId="8" xfId="2" applyFont="1" applyFill="1" applyBorder="1" applyAlignment="1" applyProtection="1">
      <alignment horizontal="left" vertical="center"/>
      <protection locked="0"/>
    </xf>
    <xf numFmtId="0" fontId="25" fillId="2" borderId="10" xfId="2" applyFont="1" applyFill="1" applyBorder="1" applyAlignment="1" applyProtection="1">
      <alignment horizontal="left" vertical="center"/>
      <protection locked="0"/>
    </xf>
    <xf numFmtId="0" fontId="24" fillId="2" borderId="4" xfId="2" applyFont="1" applyFill="1" applyBorder="1" applyAlignment="1" applyProtection="1">
      <alignment horizontal="left" vertical="center" wrapText="1"/>
      <protection locked="0"/>
    </xf>
    <xf numFmtId="0" fontId="24" fillId="2" borderId="3" xfId="2" applyFont="1" applyFill="1" applyBorder="1" applyAlignment="1" applyProtection="1">
      <alignment horizontal="left" vertical="center" wrapText="1"/>
      <protection locked="0"/>
    </xf>
    <xf numFmtId="0" fontId="24" fillId="2" borderId="2" xfId="2" applyFont="1" applyFill="1" applyBorder="1" applyAlignment="1" applyProtection="1">
      <alignment horizontal="left" vertical="center" wrapText="1"/>
      <protection locked="0"/>
    </xf>
    <xf numFmtId="0" fontId="24" fillId="2" borderId="9" xfId="2" applyFont="1" applyFill="1" applyBorder="1" applyAlignment="1" applyProtection="1">
      <alignment horizontal="left" vertical="center" wrapText="1"/>
      <protection locked="0"/>
    </xf>
    <xf numFmtId="0" fontId="24" fillId="2" borderId="5" xfId="2" applyFont="1" applyFill="1" applyBorder="1" applyAlignment="1" applyProtection="1">
      <alignment horizontal="left" vertical="center" wrapText="1"/>
      <protection locked="0"/>
    </xf>
    <xf numFmtId="0" fontId="24" fillId="2" borderId="11" xfId="2" applyFont="1" applyFill="1" applyBorder="1" applyAlignment="1" applyProtection="1">
      <alignment horizontal="left" vertical="center" wrapText="1"/>
      <protection locked="0"/>
    </xf>
    <xf numFmtId="0" fontId="24" fillId="2" borderId="4" xfId="2" applyFont="1" applyFill="1" applyBorder="1" applyAlignment="1" applyProtection="1">
      <alignment horizontal="left" vertical="center" shrinkToFit="1"/>
      <protection locked="0"/>
    </xf>
    <xf numFmtId="0" fontId="24" fillId="2" borderId="3" xfId="2" applyFont="1" applyFill="1" applyBorder="1" applyAlignment="1" applyProtection="1">
      <alignment horizontal="left" vertical="center" shrinkToFit="1"/>
      <protection locked="0"/>
    </xf>
    <xf numFmtId="0" fontId="24" fillId="2" borderId="2" xfId="2" applyFont="1" applyFill="1" applyBorder="1" applyAlignment="1" applyProtection="1">
      <alignment horizontal="left" vertical="center" shrinkToFit="1"/>
      <protection locked="0"/>
    </xf>
    <xf numFmtId="0" fontId="24" fillId="2" borderId="9" xfId="2" applyFont="1" applyFill="1" applyBorder="1" applyAlignment="1" applyProtection="1">
      <alignment horizontal="left" vertical="center" shrinkToFit="1"/>
      <protection locked="0"/>
    </xf>
    <xf numFmtId="0" fontId="24" fillId="2" borderId="5" xfId="2" applyFont="1" applyFill="1" applyBorder="1" applyAlignment="1" applyProtection="1">
      <alignment horizontal="left" vertical="center" shrinkToFit="1"/>
      <protection locked="0"/>
    </xf>
    <xf numFmtId="0" fontId="24" fillId="2" borderId="11" xfId="2" applyFont="1" applyFill="1" applyBorder="1" applyAlignment="1" applyProtection="1">
      <alignment horizontal="left" vertical="center" shrinkToFit="1"/>
      <protection locked="0"/>
    </xf>
    <xf numFmtId="176" fontId="24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24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24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24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25" fillId="2" borderId="8" xfId="2" applyFont="1" applyFill="1" applyBorder="1" applyAlignment="1" applyProtection="1">
      <alignment horizontal="left" vertical="center" wrapText="1"/>
      <protection locked="0"/>
    </xf>
    <xf numFmtId="0" fontId="25" fillId="2" borderId="10" xfId="2" applyFont="1" applyFill="1" applyBorder="1" applyAlignment="1" applyProtection="1">
      <alignment horizontal="left" vertical="center" wrapText="1"/>
      <protection locked="0"/>
    </xf>
    <xf numFmtId="0" fontId="25" fillId="2" borderId="4" xfId="0" applyFont="1" applyFill="1" applyBorder="1" applyAlignment="1" applyProtection="1">
      <alignment horizontal="center" vertical="center" wrapText="1"/>
      <protection locked="0"/>
    </xf>
    <xf numFmtId="0" fontId="25" fillId="2" borderId="3" xfId="0" applyFont="1" applyFill="1" applyBorder="1" applyAlignment="1" applyProtection="1">
      <alignment horizontal="center" vertical="center" wrapText="1"/>
      <protection locked="0"/>
    </xf>
    <xf numFmtId="0" fontId="25" fillId="2" borderId="2" xfId="0" applyFont="1" applyFill="1" applyBorder="1" applyAlignment="1" applyProtection="1">
      <alignment horizontal="center" vertical="center" wrapText="1"/>
      <protection locked="0"/>
    </xf>
    <xf numFmtId="0" fontId="25" fillId="2" borderId="9" xfId="0" applyFont="1" applyFill="1" applyBorder="1" applyAlignment="1" applyProtection="1">
      <alignment horizontal="center" vertical="center" wrapText="1"/>
      <protection locked="0"/>
    </xf>
    <xf numFmtId="0" fontId="25" fillId="2" borderId="5" xfId="0" applyFont="1" applyFill="1" applyBorder="1" applyAlignment="1" applyProtection="1">
      <alignment horizontal="center" vertical="center" wrapText="1"/>
      <protection locked="0"/>
    </xf>
    <xf numFmtId="0" fontId="25" fillId="2" borderId="11" xfId="0" applyFont="1" applyFill="1" applyBorder="1" applyAlignment="1" applyProtection="1">
      <alignment horizontal="center" vertical="center" wrapText="1"/>
      <protection locked="0"/>
    </xf>
    <xf numFmtId="176" fontId="24" fillId="2" borderId="18" xfId="0" applyNumberFormat="1" applyFont="1" applyFill="1" applyBorder="1" applyAlignment="1" applyProtection="1">
      <alignment horizontal="right" vertical="center"/>
      <protection locked="0"/>
    </xf>
    <xf numFmtId="176" fontId="24" fillId="2" borderId="19" xfId="0" applyNumberFormat="1" applyFont="1" applyFill="1" applyBorder="1" applyAlignment="1" applyProtection="1">
      <alignment horizontal="right" vertical="center"/>
      <protection locked="0"/>
    </xf>
    <xf numFmtId="0" fontId="25" fillId="2" borderId="1" xfId="0" applyFont="1" applyFill="1" applyBorder="1" applyAlignment="1" applyProtection="1">
      <alignment horizontal="left" vertical="center" wrapText="1"/>
      <protection locked="0"/>
    </xf>
    <xf numFmtId="0" fontId="24" fillId="2" borderId="1" xfId="0" applyFont="1" applyFill="1" applyBorder="1" applyAlignment="1" applyProtection="1">
      <alignment horizontal="left" vertical="center" wrapText="1"/>
      <protection locked="0"/>
    </xf>
    <xf numFmtId="0" fontId="24" fillId="2" borderId="4" xfId="0" applyFont="1" applyFill="1" applyBorder="1" applyAlignment="1" applyProtection="1">
      <alignment horizontal="left" vertical="center" wrapText="1"/>
      <protection locked="0"/>
    </xf>
    <xf numFmtId="0" fontId="24" fillId="2" borderId="3" xfId="0" applyFont="1" applyFill="1" applyBorder="1" applyAlignment="1" applyProtection="1">
      <alignment horizontal="left" vertical="center" wrapText="1"/>
      <protection locked="0"/>
    </xf>
    <xf numFmtId="0" fontId="24" fillId="2" borderId="2" xfId="0" applyFont="1" applyFill="1" applyBorder="1" applyAlignment="1" applyProtection="1">
      <alignment horizontal="left" vertical="center" wrapText="1"/>
      <protection locked="0"/>
    </xf>
    <xf numFmtId="0" fontId="24" fillId="2" borderId="9" xfId="0" applyFont="1" applyFill="1" applyBorder="1" applyAlignment="1" applyProtection="1">
      <alignment horizontal="left" vertical="center" wrapText="1"/>
      <protection locked="0"/>
    </xf>
    <xf numFmtId="0" fontId="24" fillId="2" borderId="5" xfId="0" applyFont="1" applyFill="1" applyBorder="1" applyAlignment="1" applyProtection="1">
      <alignment horizontal="left" vertical="center" wrapText="1"/>
      <protection locked="0"/>
    </xf>
    <xf numFmtId="0" fontId="24" fillId="2" borderId="11" xfId="0" applyFont="1" applyFill="1" applyBorder="1" applyAlignment="1" applyProtection="1">
      <alignment horizontal="left" vertical="center" wrapText="1"/>
      <protection locked="0"/>
    </xf>
    <xf numFmtId="41" fontId="24" fillId="2" borderId="4" xfId="1" applyNumberFormat="1" applyFont="1" applyFill="1" applyBorder="1" applyAlignment="1" applyProtection="1">
      <alignment horizontal="right" vertical="center"/>
      <protection locked="0"/>
    </xf>
    <xf numFmtId="41" fontId="24" fillId="2" borderId="3" xfId="1" applyNumberFormat="1" applyFont="1" applyFill="1" applyBorder="1" applyAlignment="1" applyProtection="1">
      <alignment horizontal="right" vertical="center"/>
      <protection locked="0"/>
    </xf>
    <xf numFmtId="41" fontId="24" fillId="2" borderId="9" xfId="1" applyNumberFormat="1" applyFont="1" applyFill="1" applyBorder="1" applyAlignment="1" applyProtection="1">
      <alignment horizontal="right" vertical="center"/>
      <protection locked="0"/>
    </xf>
    <xf numFmtId="41" fontId="24" fillId="2" borderId="5" xfId="1" applyNumberFormat="1" applyFont="1" applyFill="1" applyBorder="1" applyAlignment="1" applyProtection="1">
      <alignment horizontal="right" vertical="center"/>
      <protection locked="0"/>
    </xf>
    <xf numFmtId="176" fontId="24" fillId="2" borderId="4" xfId="0" applyNumberFormat="1" applyFont="1" applyFill="1" applyBorder="1" applyAlignment="1" applyProtection="1">
      <alignment horizontal="right" vertical="center"/>
      <protection locked="0"/>
    </xf>
    <xf numFmtId="176" fontId="24" fillId="2" borderId="3" xfId="0" applyNumberFormat="1" applyFont="1" applyFill="1" applyBorder="1" applyAlignment="1" applyProtection="1">
      <alignment horizontal="right" vertical="center"/>
      <protection locked="0"/>
    </xf>
    <xf numFmtId="38" fontId="27" fillId="2" borderId="8" xfId="1" applyNumberFormat="1" applyFont="1" applyFill="1" applyBorder="1" applyAlignment="1">
      <alignment horizontal="right" vertical="center"/>
    </xf>
    <xf numFmtId="38" fontId="27" fillId="2" borderId="6" xfId="1" applyNumberFormat="1" applyFont="1" applyFill="1" applyBorder="1" applyAlignment="1">
      <alignment horizontal="right" vertical="center"/>
    </xf>
    <xf numFmtId="38" fontId="27" fillId="2" borderId="8" xfId="1" applyNumberFormat="1" applyFont="1" applyFill="1" applyBorder="1" applyAlignment="1">
      <alignment horizontal="right" vertical="center" wrapText="1"/>
    </xf>
    <xf numFmtId="38" fontId="27" fillId="2" borderId="6" xfId="1" applyNumberFormat="1" applyFont="1" applyFill="1" applyBorder="1" applyAlignment="1">
      <alignment horizontal="right" vertical="center" wrapText="1"/>
    </xf>
    <xf numFmtId="0" fontId="22" fillId="10" borderId="30" xfId="2" applyFont="1" applyFill="1" applyBorder="1" applyAlignment="1">
      <alignment horizontal="center" vertical="center" wrapText="1" shrinkToFit="1"/>
    </xf>
    <xf numFmtId="0" fontId="22" fillId="10" borderId="30" xfId="2" applyFont="1" applyFill="1" applyBorder="1" applyAlignment="1">
      <alignment horizontal="center" vertical="center" shrinkToFit="1"/>
    </xf>
    <xf numFmtId="38" fontId="27" fillId="2" borderId="8" xfId="3" applyNumberFormat="1" applyFont="1" applyFill="1" applyBorder="1" applyAlignment="1" applyProtection="1">
      <alignment horizontal="right" vertical="center"/>
      <protection locked="0"/>
    </xf>
    <xf numFmtId="38" fontId="27" fillId="2" borderId="6" xfId="3" applyNumberFormat="1" applyFont="1" applyFill="1" applyBorder="1" applyAlignment="1" applyProtection="1">
      <alignment horizontal="right" vertical="center"/>
      <protection locked="0"/>
    </xf>
    <xf numFmtId="38" fontId="27" fillId="2" borderId="8" xfId="3" applyNumberFormat="1" applyFont="1" applyFill="1" applyBorder="1" applyAlignment="1">
      <alignment horizontal="right" vertical="center"/>
    </xf>
    <xf numFmtId="38" fontId="27" fillId="2" borderId="6" xfId="3" applyNumberFormat="1" applyFont="1" applyFill="1" applyBorder="1" applyAlignment="1">
      <alignment horizontal="right" vertical="center"/>
    </xf>
    <xf numFmtId="0" fontId="25" fillId="2" borderId="23" xfId="2" applyFont="1" applyFill="1" applyBorder="1" applyAlignment="1" applyProtection="1">
      <alignment horizontal="center" vertical="center" wrapText="1"/>
      <protection locked="0"/>
    </xf>
    <xf numFmtId="0" fontId="24" fillId="2" borderId="29" xfId="2" applyFont="1" applyFill="1" applyBorder="1" applyAlignment="1" applyProtection="1">
      <alignment horizontal="center" vertical="center" wrapText="1"/>
      <protection locked="0"/>
    </xf>
    <xf numFmtId="0" fontId="24" fillId="2" borderId="23" xfId="2" applyFont="1" applyFill="1" applyBorder="1" applyAlignment="1" applyProtection="1">
      <alignment horizontal="center" vertical="center" wrapText="1"/>
      <protection locked="0"/>
    </xf>
    <xf numFmtId="0" fontId="18" fillId="0" borderId="23" xfId="2" applyFont="1" applyBorder="1" applyAlignment="1">
      <alignment horizontal="center" vertical="center" wrapText="1"/>
    </xf>
    <xf numFmtId="0" fontId="24" fillId="2" borderId="29" xfId="2" applyFont="1" applyFill="1" applyBorder="1" applyAlignment="1" applyProtection="1">
      <alignment horizontal="center" vertical="center" wrapText="1" shrinkToFit="1"/>
      <protection locked="0"/>
    </xf>
    <xf numFmtId="0" fontId="24" fillId="2" borderId="23" xfId="2" applyFont="1" applyFill="1" applyBorder="1" applyAlignment="1" applyProtection="1">
      <alignment horizontal="center" vertical="center" wrapText="1" shrinkToFit="1"/>
      <protection locked="0"/>
    </xf>
    <xf numFmtId="0" fontId="17" fillId="0" borderId="4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24" fillId="2" borderId="21" xfId="2" applyFont="1" applyFill="1" applyBorder="1" applyAlignment="1" applyProtection="1">
      <alignment horizontal="center" vertical="center"/>
      <protection locked="0"/>
    </xf>
    <xf numFmtId="0" fontId="24" fillId="2" borderId="25" xfId="2" applyFont="1" applyFill="1" applyBorder="1" applyAlignment="1" applyProtection="1">
      <alignment horizontal="center" vertical="center" wrapText="1"/>
      <protection locked="0"/>
    </xf>
    <xf numFmtId="0" fontId="24" fillId="2" borderId="26" xfId="2" applyFont="1" applyFill="1" applyBorder="1" applyAlignment="1" applyProtection="1">
      <alignment horizontal="center" vertical="center" wrapText="1"/>
      <protection locked="0"/>
    </xf>
    <xf numFmtId="0" fontId="24" fillId="2" borderId="27" xfId="2" applyFont="1" applyFill="1" applyBorder="1" applyAlignment="1" applyProtection="1">
      <alignment horizontal="center" vertical="center" wrapText="1"/>
      <protection locked="0"/>
    </xf>
    <xf numFmtId="0" fontId="24" fillId="2" borderId="21" xfId="2" applyFont="1" applyFill="1" applyBorder="1" applyAlignment="1" applyProtection="1">
      <alignment horizontal="center" vertical="center" wrapText="1"/>
      <protection locked="0"/>
    </xf>
    <xf numFmtId="0" fontId="24" fillId="2" borderId="22" xfId="2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7" fillId="0" borderId="25" xfId="2" applyFont="1" applyBorder="1" applyAlignment="1">
      <alignment horizontal="center" vertical="center" wrapText="1"/>
    </xf>
    <xf numFmtId="0" fontId="17" fillId="0" borderId="26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24" fillId="2" borderId="6" xfId="2" applyFont="1" applyFill="1" applyBorder="1" applyAlignment="1" applyProtection="1">
      <alignment horizontal="center" vertical="center"/>
      <protection locked="0"/>
    </xf>
    <xf numFmtId="0" fontId="24" fillId="2" borderId="10" xfId="2" applyFont="1" applyFill="1" applyBorder="1" applyAlignment="1" applyProtection="1">
      <alignment horizontal="center" vertical="center"/>
      <protection locked="0"/>
    </xf>
    <xf numFmtId="0" fontId="25" fillId="2" borderId="6" xfId="2" applyFont="1" applyFill="1" applyBorder="1" applyAlignment="1" applyProtection="1">
      <alignment horizontal="center" vertical="center" wrapText="1"/>
      <protection locked="0"/>
    </xf>
    <xf numFmtId="0" fontId="25" fillId="2" borderId="10" xfId="2" applyFont="1" applyFill="1" applyBorder="1" applyAlignment="1" applyProtection="1">
      <alignment horizontal="center" vertical="center" wrapText="1"/>
      <protection locked="0"/>
    </xf>
    <xf numFmtId="0" fontId="17" fillId="0" borderId="25" xfId="2" applyFont="1" applyBorder="1" applyAlignment="1">
      <alignment horizontal="center" vertical="center" shrinkToFit="1"/>
    </xf>
    <xf numFmtId="0" fontId="17" fillId="0" borderId="26" xfId="2" applyFont="1" applyBorder="1" applyAlignment="1">
      <alignment horizontal="center" vertical="center" shrinkToFit="1"/>
    </xf>
    <xf numFmtId="0" fontId="17" fillId="0" borderId="28" xfId="2" applyFont="1" applyBorder="1" applyAlignment="1">
      <alignment horizontal="center" vertical="center" shrinkToFit="1"/>
    </xf>
    <xf numFmtId="0" fontId="18" fillId="0" borderId="24" xfId="2" applyFont="1" applyBorder="1" applyAlignment="1">
      <alignment horizontal="center" vertical="center" wrapText="1"/>
    </xf>
    <xf numFmtId="0" fontId="25" fillId="2" borderId="23" xfId="2" applyFont="1" applyFill="1" applyBorder="1" applyAlignment="1" applyProtection="1">
      <alignment horizontal="center" vertical="center"/>
      <protection locked="0"/>
    </xf>
    <xf numFmtId="0" fontId="25" fillId="2" borderId="24" xfId="2" applyFont="1" applyFill="1" applyBorder="1" applyAlignment="1" applyProtection="1">
      <alignment horizontal="center" vertical="center"/>
      <protection locked="0"/>
    </xf>
    <xf numFmtId="0" fontId="17" fillId="0" borderId="9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24" fillId="2" borderId="6" xfId="2" applyFont="1" applyFill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25" fillId="2" borderId="14" xfId="2" applyFont="1" applyFill="1" applyBorder="1" applyAlignment="1" applyProtection="1">
      <alignment horizontal="center" vertical="center"/>
      <protection locked="0"/>
    </xf>
    <xf numFmtId="0" fontId="25" fillId="2" borderId="13" xfId="2" applyFont="1" applyFill="1" applyBorder="1" applyAlignment="1" applyProtection="1">
      <alignment horizontal="center" vertical="center"/>
      <protection locked="0"/>
    </xf>
    <xf numFmtId="0" fontId="25" fillId="2" borderId="4" xfId="2" applyFont="1" applyFill="1" applyBorder="1" applyAlignment="1" applyProtection="1">
      <alignment horizontal="center" vertical="center" wrapText="1"/>
      <protection locked="0"/>
    </xf>
    <xf numFmtId="0" fontId="25" fillId="2" borderId="3" xfId="2" applyFont="1" applyFill="1" applyBorder="1" applyAlignment="1" applyProtection="1">
      <alignment horizontal="center" vertical="center" wrapText="1"/>
      <protection locked="0"/>
    </xf>
    <xf numFmtId="0" fontId="25" fillId="2" borderId="2" xfId="2" applyFont="1" applyFill="1" applyBorder="1" applyAlignment="1" applyProtection="1">
      <alignment horizontal="center" vertical="center" wrapText="1"/>
      <protection locked="0"/>
    </xf>
    <xf numFmtId="0" fontId="25" fillId="2" borderId="7" xfId="2" applyFont="1" applyFill="1" applyBorder="1" applyAlignment="1" applyProtection="1">
      <alignment horizontal="center" vertical="center" wrapText="1"/>
      <protection locked="0"/>
    </xf>
    <xf numFmtId="0" fontId="25" fillId="2" borderId="0" xfId="2" applyFont="1" applyFill="1" applyAlignment="1" applyProtection="1">
      <alignment horizontal="center" vertical="center" wrapText="1"/>
      <protection locked="0"/>
    </xf>
    <xf numFmtId="0" fontId="25" fillId="2" borderId="12" xfId="2" applyFont="1" applyFill="1" applyBorder="1" applyAlignment="1" applyProtection="1">
      <alignment horizontal="center" vertical="center" wrapText="1"/>
      <protection locked="0"/>
    </xf>
    <xf numFmtId="0" fontId="25" fillId="2" borderId="9" xfId="2" applyFont="1" applyFill="1" applyBorder="1" applyAlignment="1" applyProtection="1">
      <alignment horizontal="center" vertical="center" wrapText="1"/>
      <protection locked="0"/>
    </xf>
    <xf numFmtId="0" fontId="25" fillId="2" borderId="5" xfId="2" applyFont="1" applyFill="1" applyBorder="1" applyAlignment="1" applyProtection="1">
      <alignment horizontal="center" vertical="center" wrapText="1"/>
      <protection locked="0"/>
    </xf>
    <xf numFmtId="0" fontId="25" fillId="2" borderId="11" xfId="2" applyFont="1" applyFill="1" applyBorder="1" applyAlignment="1" applyProtection="1">
      <alignment horizontal="center" vertical="center" wrapText="1"/>
      <protection locked="0"/>
    </xf>
    <xf numFmtId="0" fontId="20" fillId="0" borderId="21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 vertical="center" wrapText="1"/>
    </xf>
    <xf numFmtId="0" fontId="25" fillId="2" borderId="21" xfId="2" applyFont="1" applyFill="1" applyBorder="1" applyAlignment="1" applyProtection="1">
      <alignment horizontal="center" vertical="center"/>
      <protection locked="0"/>
    </xf>
    <xf numFmtId="0" fontId="25" fillId="2" borderId="22" xfId="2" applyFont="1" applyFill="1" applyBorder="1" applyAlignment="1" applyProtection="1">
      <alignment horizontal="center" vertical="center"/>
      <protection locked="0"/>
    </xf>
    <xf numFmtId="0" fontId="24" fillId="2" borderId="6" xfId="0" applyFont="1" applyFill="1" applyBorder="1" applyAlignment="1" applyProtection="1">
      <alignment horizontal="center" vertical="center" wrapText="1"/>
      <protection locked="0"/>
    </xf>
    <xf numFmtId="0" fontId="24" fillId="2" borderId="10" xfId="0" applyFont="1" applyFill="1" applyBorder="1" applyAlignment="1" applyProtection="1">
      <alignment horizontal="center" vertical="center" wrapText="1"/>
      <protection locked="0"/>
    </xf>
    <xf numFmtId="0" fontId="23" fillId="5" borderId="8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209549</xdr:colOff>
      <xdr:row>1</xdr:row>
      <xdr:rowOff>1</xdr:rowOff>
    </xdr:from>
    <xdr:to>
      <xdr:col>52</xdr:col>
      <xdr:colOff>476250</xdr:colOff>
      <xdr:row>8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9F7AE8-4840-4F8D-996D-9624C9BD2150}"/>
            </a:ext>
          </a:extLst>
        </xdr:cNvPr>
        <xdr:cNvSpPr txBox="1"/>
      </xdr:nvSpPr>
      <xdr:spPr>
        <a:xfrm>
          <a:off x="6610349" y="152401"/>
          <a:ext cx="7562851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70866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98845</xdr:colOff>
      <xdr:row>8</xdr:row>
      <xdr:rowOff>314506</xdr:rowOff>
    </xdr:from>
    <xdr:to>
      <xdr:col>44</xdr:col>
      <xdr:colOff>63261</xdr:colOff>
      <xdr:row>11</xdr:row>
      <xdr:rowOff>41156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BFFC647-8129-400B-8AE5-4F1C5E458F60}"/>
            </a:ext>
          </a:extLst>
        </xdr:cNvPr>
        <xdr:cNvSpPr/>
      </xdr:nvSpPr>
      <xdr:spPr>
        <a:xfrm>
          <a:off x="6856203" y="2444152"/>
          <a:ext cx="3181350" cy="885825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209549</xdr:colOff>
      <xdr:row>1</xdr:row>
      <xdr:rowOff>1</xdr:rowOff>
    </xdr:from>
    <xdr:to>
      <xdr:col>52</xdr:col>
      <xdr:colOff>476250</xdr:colOff>
      <xdr:row>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DD84E6-7CCE-4226-8CCF-15A77CA1B79E}"/>
            </a:ext>
          </a:extLst>
        </xdr:cNvPr>
        <xdr:cNvSpPr txBox="1"/>
      </xdr:nvSpPr>
      <xdr:spPr>
        <a:xfrm>
          <a:off x="6648449" y="152401"/>
          <a:ext cx="7562851" cy="1971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5B47EDF-B50D-4FB7-B7F6-77317B8F6D30}"/>
            </a:ext>
          </a:extLst>
        </xdr:cNvPr>
        <xdr:cNvSpPr/>
      </xdr:nvSpPr>
      <xdr:spPr>
        <a:xfrm>
          <a:off x="71247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0F3E791-6D41-4B50-AEC4-4027D08F9E41}"/>
            </a:ext>
          </a:extLst>
        </xdr:cNvPr>
        <xdr:cNvSpPr/>
      </xdr:nvSpPr>
      <xdr:spPr>
        <a:xfrm>
          <a:off x="71247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eesfl\&#22269;&#38555;&#20132;&#27969;\01_JEES&#22888;&#23398;&#37329;&#38306;&#36899;\H29&#65374;\1_&#25512;&#34214;&#20381;&#38972;\R5\&#30041;&#23398;&#29983;&#22888;&#23398;&#37329;\01_R5&#20462;&#23398;\1_&#21407;&#35696;&#26360;\04_&#39000;&#26360;&#65288;&#27096;&#24335;1&#65289;_J&#20462;&#23398;R5&#65288;&#20445;&#35703;&#12354;&#12426;&#65289;.xlsx" TargetMode="External"/><Relationship Id="rId1" Type="http://schemas.openxmlformats.org/officeDocument/2006/relationships/externalLinkPath" Target="/01_JEES&#22888;&#23398;&#37329;&#38306;&#36899;/H29&#65374;/1_&#25512;&#34214;&#20381;&#38972;/R5/&#30041;&#23398;&#29983;&#22888;&#23398;&#37329;/01_R5&#20462;&#23398;/1_&#21407;&#35696;&#26360;/04_&#39000;&#26360;&#65288;&#27096;&#24335;1&#65289;_J&#20462;&#23398;R5&#65288;&#20445;&#35703;&#12354;&#1242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願書（様式1）"/>
      <sheetName val="【記入例】願書（様式1）"/>
      <sheetName val="リスト"/>
      <sheetName val="04_願書（様式1）_J修学R5（保護あり）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BC95"/>
  <sheetViews>
    <sheetView tabSelected="1" view="pageBreakPreview" zoomScaleNormal="100" zoomScaleSheetLayoutView="100" workbookViewId="0"/>
  </sheetViews>
  <sheetFormatPr defaultColWidth="7.5" defaultRowHeight="12"/>
  <cols>
    <col min="1" max="25" width="3.125" style="19" customWidth="1"/>
    <col min="26" max="26" width="3.625" style="19" customWidth="1"/>
    <col min="27" max="34" width="2.75" style="19" customWidth="1"/>
    <col min="35" max="46" width="2.625" style="19" customWidth="1"/>
    <col min="47" max="54" width="7.5" style="19"/>
    <col min="55" max="55" width="45" style="19" customWidth="1"/>
    <col min="56" max="256" width="7.5" style="19"/>
    <col min="257" max="280" width="2.625" style="19" customWidth="1"/>
    <col min="281" max="281" width="2.875" style="19" customWidth="1"/>
    <col min="282" max="302" width="2.625" style="19" customWidth="1"/>
    <col min="303" max="512" width="7.5" style="19"/>
    <col min="513" max="536" width="2.625" style="19" customWidth="1"/>
    <col min="537" max="537" width="2.875" style="19" customWidth="1"/>
    <col min="538" max="558" width="2.625" style="19" customWidth="1"/>
    <col min="559" max="768" width="7.5" style="19"/>
    <col min="769" max="792" width="2.625" style="19" customWidth="1"/>
    <col min="793" max="793" width="2.875" style="19" customWidth="1"/>
    <col min="794" max="814" width="2.625" style="19" customWidth="1"/>
    <col min="815" max="1024" width="7.5" style="19"/>
    <col min="1025" max="1048" width="2.625" style="19" customWidth="1"/>
    <col min="1049" max="1049" width="2.875" style="19" customWidth="1"/>
    <col min="1050" max="1070" width="2.625" style="19" customWidth="1"/>
    <col min="1071" max="1280" width="7.5" style="19"/>
    <col min="1281" max="1304" width="2.625" style="19" customWidth="1"/>
    <col min="1305" max="1305" width="2.875" style="19" customWidth="1"/>
    <col min="1306" max="1326" width="2.625" style="19" customWidth="1"/>
    <col min="1327" max="1536" width="7.5" style="19"/>
    <col min="1537" max="1560" width="2.625" style="19" customWidth="1"/>
    <col min="1561" max="1561" width="2.875" style="19" customWidth="1"/>
    <col min="1562" max="1582" width="2.625" style="19" customWidth="1"/>
    <col min="1583" max="1792" width="7.5" style="19"/>
    <col min="1793" max="1816" width="2.625" style="19" customWidth="1"/>
    <col min="1817" max="1817" width="2.875" style="19" customWidth="1"/>
    <col min="1818" max="1838" width="2.625" style="19" customWidth="1"/>
    <col min="1839" max="2048" width="7.5" style="19"/>
    <col min="2049" max="2072" width="2.625" style="19" customWidth="1"/>
    <col min="2073" max="2073" width="2.875" style="19" customWidth="1"/>
    <col min="2074" max="2094" width="2.625" style="19" customWidth="1"/>
    <col min="2095" max="2304" width="7.5" style="19"/>
    <col min="2305" max="2328" width="2.625" style="19" customWidth="1"/>
    <col min="2329" max="2329" width="2.875" style="19" customWidth="1"/>
    <col min="2330" max="2350" width="2.625" style="19" customWidth="1"/>
    <col min="2351" max="2560" width="7.5" style="19"/>
    <col min="2561" max="2584" width="2.625" style="19" customWidth="1"/>
    <col min="2585" max="2585" width="2.875" style="19" customWidth="1"/>
    <col min="2586" max="2606" width="2.625" style="19" customWidth="1"/>
    <col min="2607" max="2816" width="7.5" style="19"/>
    <col min="2817" max="2840" width="2.625" style="19" customWidth="1"/>
    <col min="2841" max="2841" width="2.875" style="19" customWidth="1"/>
    <col min="2842" max="2862" width="2.625" style="19" customWidth="1"/>
    <col min="2863" max="3072" width="7.5" style="19"/>
    <col min="3073" max="3096" width="2.625" style="19" customWidth="1"/>
    <col min="3097" max="3097" width="2.875" style="19" customWidth="1"/>
    <col min="3098" max="3118" width="2.625" style="19" customWidth="1"/>
    <col min="3119" max="3328" width="7.5" style="19"/>
    <col min="3329" max="3352" width="2.625" style="19" customWidth="1"/>
    <col min="3353" max="3353" width="2.875" style="19" customWidth="1"/>
    <col min="3354" max="3374" width="2.625" style="19" customWidth="1"/>
    <col min="3375" max="3584" width="7.5" style="19"/>
    <col min="3585" max="3608" width="2.625" style="19" customWidth="1"/>
    <col min="3609" max="3609" width="2.875" style="19" customWidth="1"/>
    <col min="3610" max="3630" width="2.625" style="19" customWidth="1"/>
    <col min="3631" max="3840" width="7.5" style="19"/>
    <col min="3841" max="3864" width="2.625" style="19" customWidth="1"/>
    <col min="3865" max="3865" width="2.875" style="19" customWidth="1"/>
    <col min="3866" max="3886" width="2.625" style="19" customWidth="1"/>
    <col min="3887" max="4096" width="7.5" style="19"/>
    <col min="4097" max="4120" width="2.625" style="19" customWidth="1"/>
    <col min="4121" max="4121" width="2.875" style="19" customWidth="1"/>
    <col min="4122" max="4142" width="2.625" style="19" customWidth="1"/>
    <col min="4143" max="4352" width="7.5" style="19"/>
    <col min="4353" max="4376" width="2.625" style="19" customWidth="1"/>
    <col min="4377" max="4377" width="2.875" style="19" customWidth="1"/>
    <col min="4378" max="4398" width="2.625" style="19" customWidth="1"/>
    <col min="4399" max="4608" width="7.5" style="19"/>
    <col min="4609" max="4632" width="2.625" style="19" customWidth="1"/>
    <col min="4633" max="4633" width="2.875" style="19" customWidth="1"/>
    <col min="4634" max="4654" width="2.625" style="19" customWidth="1"/>
    <col min="4655" max="4864" width="7.5" style="19"/>
    <col min="4865" max="4888" width="2.625" style="19" customWidth="1"/>
    <col min="4889" max="4889" width="2.875" style="19" customWidth="1"/>
    <col min="4890" max="4910" width="2.625" style="19" customWidth="1"/>
    <col min="4911" max="5120" width="7.5" style="19"/>
    <col min="5121" max="5144" width="2.625" style="19" customWidth="1"/>
    <col min="5145" max="5145" width="2.875" style="19" customWidth="1"/>
    <col min="5146" max="5166" width="2.625" style="19" customWidth="1"/>
    <col min="5167" max="5376" width="7.5" style="19"/>
    <col min="5377" max="5400" width="2.625" style="19" customWidth="1"/>
    <col min="5401" max="5401" width="2.875" style="19" customWidth="1"/>
    <col min="5402" max="5422" width="2.625" style="19" customWidth="1"/>
    <col min="5423" max="5632" width="7.5" style="19"/>
    <col min="5633" max="5656" width="2.625" style="19" customWidth="1"/>
    <col min="5657" max="5657" width="2.875" style="19" customWidth="1"/>
    <col min="5658" max="5678" width="2.625" style="19" customWidth="1"/>
    <col min="5679" max="5888" width="7.5" style="19"/>
    <col min="5889" max="5912" width="2.625" style="19" customWidth="1"/>
    <col min="5913" max="5913" width="2.875" style="19" customWidth="1"/>
    <col min="5914" max="5934" width="2.625" style="19" customWidth="1"/>
    <col min="5935" max="6144" width="7.5" style="19"/>
    <col min="6145" max="6168" width="2.625" style="19" customWidth="1"/>
    <col min="6169" max="6169" width="2.875" style="19" customWidth="1"/>
    <col min="6170" max="6190" width="2.625" style="19" customWidth="1"/>
    <col min="6191" max="6400" width="7.5" style="19"/>
    <col min="6401" max="6424" width="2.625" style="19" customWidth="1"/>
    <col min="6425" max="6425" width="2.875" style="19" customWidth="1"/>
    <col min="6426" max="6446" width="2.625" style="19" customWidth="1"/>
    <col min="6447" max="6656" width="7.5" style="19"/>
    <col min="6657" max="6680" width="2.625" style="19" customWidth="1"/>
    <col min="6681" max="6681" width="2.875" style="19" customWidth="1"/>
    <col min="6682" max="6702" width="2.625" style="19" customWidth="1"/>
    <col min="6703" max="6912" width="7.5" style="19"/>
    <col min="6913" max="6936" width="2.625" style="19" customWidth="1"/>
    <col min="6937" max="6937" width="2.875" style="19" customWidth="1"/>
    <col min="6938" max="6958" width="2.625" style="19" customWidth="1"/>
    <col min="6959" max="7168" width="7.5" style="19"/>
    <col min="7169" max="7192" width="2.625" style="19" customWidth="1"/>
    <col min="7193" max="7193" width="2.875" style="19" customWidth="1"/>
    <col min="7194" max="7214" width="2.625" style="19" customWidth="1"/>
    <col min="7215" max="7424" width="7.5" style="19"/>
    <col min="7425" max="7448" width="2.625" style="19" customWidth="1"/>
    <col min="7449" max="7449" width="2.875" style="19" customWidth="1"/>
    <col min="7450" max="7470" width="2.625" style="19" customWidth="1"/>
    <col min="7471" max="7680" width="7.5" style="19"/>
    <col min="7681" max="7704" width="2.625" style="19" customWidth="1"/>
    <col min="7705" max="7705" width="2.875" style="19" customWidth="1"/>
    <col min="7706" max="7726" width="2.625" style="19" customWidth="1"/>
    <col min="7727" max="7936" width="7.5" style="19"/>
    <col min="7937" max="7960" width="2.625" style="19" customWidth="1"/>
    <col min="7961" max="7961" width="2.875" style="19" customWidth="1"/>
    <col min="7962" max="7982" width="2.625" style="19" customWidth="1"/>
    <col min="7983" max="8192" width="7.5" style="19"/>
    <col min="8193" max="8216" width="2.625" style="19" customWidth="1"/>
    <col min="8217" max="8217" width="2.875" style="19" customWidth="1"/>
    <col min="8218" max="8238" width="2.625" style="19" customWidth="1"/>
    <col min="8239" max="8448" width="7.5" style="19"/>
    <col min="8449" max="8472" width="2.625" style="19" customWidth="1"/>
    <col min="8473" max="8473" width="2.875" style="19" customWidth="1"/>
    <col min="8474" max="8494" width="2.625" style="19" customWidth="1"/>
    <col min="8495" max="8704" width="7.5" style="19"/>
    <col min="8705" max="8728" width="2.625" style="19" customWidth="1"/>
    <col min="8729" max="8729" width="2.875" style="19" customWidth="1"/>
    <col min="8730" max="8750" width="2.625" style="19" customWidth="1"/>
    <col min="8751" max="8960" width="7.5" style="19"/>
    <col min="8961" max="8984" width="2.625" style="19" customWidth="1"/>
    <col min="8985" max="8985" width="2.875" style="19" customWidth="1"/>
    <col min="8986" max="9006" width="2.625" style="19" customWidth="1"/>
    <col min="9007" max="9216" width="7.5" style="19"/>
    <col min="9217" max="9240" width="2.625" style="19" customWidth="1"/>
    <col min="9241" max="9241" width="2.875" style="19" customWidth="1"/>
    <col min="9242" max="9262" width="2.625" style="19" customWidth="1"/>
    <col min="9263" max="9472" width="7.5" style="19"/>
    <col min="9473" max="9496" width="2.625" style="19" customWidth="1"/>
    <col min="9497" max="9497" width="2.875" style="19" customWidth="1"/>
    <col min="9498" max="9518" width="2.625" style="19" customWidth="1"/>
    <col min="9519" max="9728" width="7.5" style="19"/>
    <col min="9729" max="9752" width="2.625" style="19" customWidth="1"/>
    <col min="9753" max="9753" width="2.875" style="19" customWidth="1"/>
    <col min="9754" max="9774" width="2.625" style="19" customWidth="1"/>
    <col min="9775" max="9984" width="7.5" style="19"/>
    <col min="9985" max="10008" width="2.625" style="19" customWidth="1"/>
    <col min="10009" max="10009" width="2.875" style="19" customWidth="1"/>
    <col min="10010" max="10030" width="2.625" style="19" customWidth="1"/>
    <col min="10031" max="10240" width="7.5" style="19"/>
    <col min="10241" max="10264" width="2.625" style="19" customWidth="1"/>
    <col min="10265" max="10265" width="2.875" style="19" customWidth="1"/>
    <col min="10266" max="10286" width="2.625" style="19" customWidth="1"/>
    <col min="10287" max="10496" width="7.5" style="19"/>
    <col min="10497" max="10520" width="2.625" style="19" customWidth="1"/>
    <col min="10521" max="10521" width="2.875" style="19" customWidth="1"/>
    <col min="10522" max="10542" width="2.625" style="19" customWidth="1"/>
    <col min="10543" max="10752" width="7.5" style="19"/>
    <col min="10753" max="10776" width="2.625" style="19" customWidth="1"/>
    <col min="10777" max="10777" width="2.875" style="19" customWidth="1"/>
    <col min="10778" max="10798" width="2.625" style="19" customWidth="1"/>
    <col min="10799" max="11008" width="7.5" style="19"/>
    <col min="11009" max="11032" width="2.625" style="19" customWidth="1"/>
    <col min="11033" max="11033" width="2.875" style="19" customWidth="1"/>
    <col min="11034" max="11054" width="2.625" style="19" customWidth="1"/>
    <col min="11055" max="11264" width="7.5" style="19"/>
    <col min="11265" max="11288" width="2.625" style="19" customWidth="1"/>
    <col min="11289" max="11289" width="2.875" style="19" customWidth="1"/>
    <col min="11290" max="11310" width="2.625" style="19" customWidth="1"/>
    <col min="11311" max="11520" width="7.5" style="19"/>
    <col min="11521" max="11544" width="2.625" style="19" customWidth="1"/>
    <col min="11545" max="11545" width="2.875" style="19" customWidth="1"/>
    <col min="11546" max="11566" width="2.625" style="19" customWidth="1"/>
    <col min="11567" max="11776" width="7.5" style="19"/>
    <col min="11777" max="11800" width="2.625" style="19" customWidth="1"/>
    <col min="11801" max="11801" width="2.875" style="19" customWidth="1"/>
    <col min="11802" max="11822" width="2.625" style="19" customWidth="1"/>
    <col min="11823" max="12032" width="7.5" style="19"/>
    <col min="12033" max="12056" width="2.625" style="19" customWidth="1"/>
    <col min="12057" max="12057" width="2.875" style="19" customWidth="1"/>
    <col min="12058" max="12078" width="2.625" style="19" customWidth="1"/>
    <col min="12079" max="12288" width="7.5" style="19"/>
    <col min="12289" max="12312" width="2.625" style="19" customWidth="1"/>
    <col min="12313" max="12313" width="2.875" style="19" customWidth="1"/>
    <col min="12314" max="12334" width="2.625" style="19" customWidth="1"/>
    <col min="12335" max="12544" width="7.5" style="19"/>
    <col min="12545" max="12568" width="2.625" style="19" customWidth="1"/>
    <col min="12569" max="12569" width="2.875" style="19" customWidth="1"/>
    <col min="12570" max="12590" width="2.625" style="19" customWidth="1"/>
    <col min="12591" max="12800" width="7.5" style="19"/>
    <col min="12801" max="12824" width="2.625" style="19" customWidth="1"/>
    <col min="12825" max="12825" width="2.875" style="19" customWidth="1"/>
    <col min="12826" max="12846" width="2.625" style="19" customWidth="1"/>
    <col min="12847" max="13056" width="7.5" style="19"/>
    <col min="13057" max="13080" width="2.625" style="19" customWidth="1"/>
    <col min="13081" max="13081" width="2.875" style="19" customWidth="1"/>
    <col min="13082" max="13102" width="2.625" style="19" customWidth="1"/>
    <col min="13103" max="13312" width="7.5" style="19"/>
    <col min="13313" max="13336" width="2.625" style="19" customWidth="1"/>
    <col min="13337" max="13337" width="2.875" style="19" customWidth="1"/>
    <col min="13338" max="13358" width="2.625" style="19" customWidth="1"/>
    <col min="13359" max="13568" width="7.5" style="19"/>
    <col min="13569" max="13592" width="2.625" style="19" customWidth="1"/>
    <col min="13593" max="13593" width="2.875" style="19" customWidth="1"/>
    <col min="13594" max="13614" width="2.625" style="19" customWidth="1"/>
    <col min="13615" max="13824" width="7.5" style="19"/>
    <col min="13825" max="13848" width="2.625" style="19" customWidth="1"/>
    <col min="13849" max="13849" width="2.875" style="19" customWidth="1"/>
    <col min="13850" max="13870" width="2.625" style="19" customWidth="1"/>
    <col min="13871" max="14080" width="7.5" style="19"/>
    <col min="14081" max="14104" width="2.625" style="19" customWidth="1"/>
    <col min="14105" max="14105" width="2.875" style="19" customWidth="1"/>
    <col min="14106" max="14126" width="2.625" style="19" customWidth="1"/>
    <col min="14127" max="14336" width="7.5" style="19"/>
    <col min="14337" max="14360" width="2.625" style="19" customWidth="1"/>
    <col min="14361" max="14361" width="2.875" style="19" customWidth="1"/>
    <col min="14362" max="14382" width="2.625" style="19" customWidth="1"/>
    <col min="14383" max="14592" width="7.5" style="19"/>
    <col min="14593" max="14616" width="2.625" style="19" customWidth="1"/>
    <col min="14617" max="14617" width="2.875" style="19" customWidth="1"/>
    <col min="14618" max="14638" width="2.625" style="19" customWidth="1"/>
    <col min="14639" max="14848" width="7.5" style="19"/>
    <col min="14849" max="14872" width="2.625" style="19" customWidth="1"/>
    <col min="14873" max="14873" width="2.875" style="19" customWidth="1"/>
    <col min="14874" max="14894" width="2.625" style="19" customWidth="1"/>
    <col min="14895" max="15104" width="7.5" style="19"/>
    <col min="15105" max="15128" width="2.625" style="19" customWidth="1"/>
    <col min="15129" max="15129" width="2.875" style="19" customWidth="1"/>
    <col min="15130" max="15150" width="2.625" style="19" customWidth="1"/>
    <col min="15151" max="15360" width="7.5" style="19"/>
    <col min="15361" max="15384" width="2.625" style="19" customWidth="1"/>
    <col min="15385" max="15385" width="2.875" style="19" customWidth="1"/>
    <col min="15386" max="15406" width="2.625" style="19" customWidth="1"/>
    <col min="15407" max="15616" width="7.5" style="19"/>
    <col min="15617" max="15640" width="2.625" style="19" customWidth="1"/>
    <col min="15641" max="15641" width="2.875" style="19" customWidth="1"/>
    <col min="15642" max="15662" width="2.625" style="19" customWidth="1"/>
    <col min="15663" max="15872" width="7.5" style="19"/>
    <col min="15873" max="15896" width="2.625" style="19" customWidth="1"/>
    <col min="15897" max="15897" width="2.875" style="19" customWidth="1"/>
    <col min="15898" max="15918" width="2.625" style="19" customWidth="1"/>
    <col min="15919" max="16128" width="7.5" style="19"/>
    <col min="16129" max="16152" width="2.625" style="19" customWidth="1"/>
    <col min="16153" max="16153" width="2.875" style="19" customWidth="1"/>
    <col min="16154" max="16174" width="2.625" style="19" customWidth="1"/>
    <col min="16175" max="16384" width="7.5" style="19"/>
  </cols>
  <sheetData>
    <row r="1" spans="1:34">
      <c r="Z1" s="20" t="s">
        <v>22</v>
      </c>
    </row>
    <row r="2" spans="1:34" s="22" customFormat="1" ht="37.5" customHeight="1">
      <c r="A2" s="255" t="s">
        <v>226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1"/>
      <c r="AB2" s="21"/>
      <c r="AC2" s="19"/>
      <c r="AD2" s="21"/>
      <c r="AE2" s="21"/>
      <c r="AF2" s="21"/>
      <c r="AG2" s="21"/>
      <c r="AH2" s="21"/>
    </row>
    <row r="3" spans="1:34" ht="21.75" customHeight="1">
      <c r="B3" s="19" t="s">
        <v>211</v>
      </c>
      <c r="S3" s="248" t="s">
        <v>2</v>
      </c>
      <c r="T3" s="248"/>
      <c r="U3" s="23"/>
      <c r="V3" s="19" t="s">
        <v>8</v>
      </c>
      <c r="W3" s="23"/>
      <c r="X3" s="19" t="s">
        <v>7</v>
      </c>
      <c r="Y3" s="23"/>
      <c r="Z3" s="19" t="s">
        <v>19</v>
      </c>
      <c r="AC3" s="24"/>
    </row>
    <row r="4" spans="1:34">
      <c r="A4" s="19" t="s">
        <v>20</v>
      </c>
    </row>
    <row r="5" spans="1:34" ht="8.25" customHeight="1">
      <c r="Q5" s="25"/>
      <c r="R5" s="25"/>
      <c r="S5" s="26"/>
      <c r="T5" s="26"/>
      <c r="U5" s="26"/>
      <c r="V5" s="26"/>
      <c r="W5" s="26"/>
      <c r="X5" s="26"/>
      <c r="Y5" s="26"/>
      <c r="Z5" s="26"/>
    </row>
    <row r="6" spans="1:34" ht="66.75" customHeight="1">
      <c r="A6" s="224" t="s">
        <v>227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7"/>
      <c r="AB6" s="27"/>
      <c r="AC6" s="27"/>
      <c r="AD6" s="27"/>
      <c r="AE6" s="27"/>
      <c r="AF6" s="27"/>
      <c r="AG6" s="27"/>
      <c r="AH6" s="27"/>
    </row>
    <row r="7" spans="1:34" ht="15" customHeight="1">
      <c r="A7" s="225" t="s">
        <v>3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7"/>
      <c r="AB7" s="27"/>
      <c r="AC7" s="27"/>
      <c r="AD7" s="27"/>
      <c r="AE7" s="27"/>
      <c r="AF7" s="27"/>
      <c r="AG7" s="27"/>
      <c r="AH7" s="27"/>
    </row>
    <row r="8" spans="1:34" ht="8.25" customHeight="1"/>
    <row r="9" spans="1:34" s="30" customFormat="1" ht="30.95" customHeight="1">
      <c r="A9" s="126" t="s">
        <v>167</v>
      </c>
      <c r="B9" s="127"/>
      <c r="C9" s="128"/>
      <c r="D9" s="135" t="s">
        <v>168</v>
      </c>
      <c r="E9" s="135"/>
      <c r="F9" s="136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8"/>
      <c r="W9" s="154" t="s">
        <v>169</v>
      </c>
      <c r="X9" s="155"/>
      <c r="Y9" s="155"/>
      <c r="Z9" s="156"/>
    </row>
    <row r="10" spans="1:34" s="30" customFormat="1" ht="30.95" customHeight="1">
      <c r="A10" s="129"/>
      <c r="B10" s="130"/>
      <c r="C10" s="131"/>
      <c r="D10" s="163" t="s">
        <v>170</v>
      </c>
      <c r="E10" s="163"/>
      <c r="F10" s="164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2"/>
      <c r="W10" s="157"/>
      <c r="X10" s="158"/>
      <c r="Y10" s="158"/>
      <c r="Z10" s="159"/>
    </row>
    <row r="11" spans="1:34" s="30" customFormat="1" ht="30.95" customHeight="1">
      <c r="A11" s="132"/>
      <c r="B11" s="133"/>
      <c r="C11" s="134"/>
      <c r="D11" s="268" t="s">
        <v>171</v>
      </c>
      <c r="E11" s="268"/>
      <c r="F11" s="273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5"/>
      <c r="W11" s="160"/>
      <c r="X11" s="161"/>
      <c r="Y11" s="161"/>
      <c r="Z11" s="162"/>
    </row>
    <row r="12" spans="1:34" s="30" customFormat="1" ht="30.95" customHeight="1">
      <c r="A12" s="276" t="s">
        <v>172</v>
      </c>
      <c r="B12" s="277"/>
      <c r="C12" s="278"/>
      <c r="D12" s="144" t="s">
        <v>210</v>
      </c>
      <c r="E12" s="144"/>
      <c r="F12" s="144"/>
      <c r="G12" s="95" t="s">
        <v>1</v>
      </c>
      <c r="H12" s="145"/>
      <c r="I12" s="145"/>
      <c r="J12" s="96" t="s">
        <v>24</v>
      </c>
      <c r="K12" s="139"/>
      <c r="L12" s="139"/>
      <c r="M12" s="97" t="s">
        <v>23</v>
      </c>
      <c r="N12" s="96" t="s">
        <v>222</v>
      </c>
      <c r="O12" s="98"/>
      <c r="P12" s="99"/>
      <c r="Q12" s="99"/>
      <c r="R12" s="99"/>
      <c r="S12" s="99"/>
      <c r="T12" s="100" t="e">
        <f>リスト!B20</f>
        <v>#VALUE!</v>
      </c>
      <c r="U12" s="101" t="s">
        <v>173</v>
      </c>
      <c r="V12" s="140" t="s">
        <v>127</v>
      </c>
      <c r="W12" s="141"/>
      <c r="X12" s="261" t="s">
        <v>136</v>
      </c>
      <c r="Y12" s="261"/>
      <c r="Z12" s="262"/>
    </row>
    <row r="13" spans="1:34" s="34" customFormat="1" ht="30.95" customHeight="1">
      <c r="A13" s="148" t="s">
        <v>174</v>
      </c>
      <c r="B13" s="149"/>
      <c r="C13" s="282"/>
      <c r="D13" s="146"/>
      <c r="E13" s="146"/>
      <c r="F13" s="146"/>
      <c r="G13" s="146"/>
      <c r="H13" s="147"/>
      <c r="I13" s="148" t="s">
        <v>175</v>
      </c>
      <c r="J13" s="149"/>
      <c r="K13" s="266" t="s">
        <v>220</v>
      </c>
      <c r="L13" s="266"/>
      <c r="M13" s="266"/>
      <c r="N13" s="266"/>
      <c r="O13" s="267"/>
      <c r="P13" s="148" t="s">
        <v>176</v>
      </c>
      <c r="Q13" s="149"/>
      <c r="R13" s="146"/>
      <c r="S13" s="146"/>
      <c r="T13" s="102" t="s">
        <v>1</v>
      </c>
      <c r="U13" s="146"/>
      <c r="V13" s="146"/>
      <c r="W13" s="102" t="s">
        <v>24</v>
      </c>
      <c r="X13" s="146"/>
      <c r="Y13" s="146"/>
      <c r="Z13" s="103" t="s">
        <v>23</v>
      </c>
    </row>
    <row r="14" spans="1:34" s="34" customFormat="1" ht="30.95" customHeight="1">
      <c r="A14" s="126" t="s">
        <v>223</v>
      </c>
      <c r="B14" s="127"/>
      <c r="C14" s="128"/>
      <c r="D14" s="238" t="s">
        <v>177</v>
      </c>
      <c r="E14" s="238"/>
      <c r="F14" s="238"/>
      <c r="G14" s="238"/>
      <c r="H14" s="238"/>
      <c r="I14" s="238"/>
      <c r="J14" s="238"/>
      <c r="K14" s="239" t="s">
        <v>4</v>
      </c>
      <c r="L14" s="240"/>
      <c r="M14" s="240"/>
      <c r="N14" s="240"/>
      <c r="O14" s="240"/>
      <c r="P14" s="240"/>
      <c r="Q14" s="240"/>
      <c r="R14" s="240"/>
      <c r="S14" s="239" t="s">
        <v>178</v>
      </c>
      <c r="T14" s="240"/>
      <c r="U14" s="240"/>
      <c r="V14" s="240"/>
      <c r="W14" s="240"/>
      <c r="X14" s="240"/>
      <c r="Y14" s="240"/>
      <c r="Z14" s="241"/>
    </row>
    <row r="15" spans="1:34" s="34" customFormat="1" ht="30.95" customHeight="1">
      <c r="A15" s="129"/>
      <c r="B15" s="130"/>
      <c r="C15" s="131"/>
      <c r="D15" s="242"/>
      <c r="E15" s="242"/>
      <c r="F15" s="242"/>
      <c r="G15" s="242"/>
      <c r="H15" s="242"/>
      <c r="I15" s="242"/>
      <c r="J15" s="242"/>
      <c r="K15" s="243"/>
      <c r="L15" s="244"/>
      <c r="M15" s="244"/>
      <c r="N15" s="244"/>
      <c r="O15" s="244"/>
      <c r="P15" s="244"/>
      <c r="Q15" s="244"/>
      <c r="R15" s="244"/>
      <c r="S15" s="245"/>
      <c r="T15" s="246"/>
      <c r="U15" s="246"/>
      <c r="V15" s="246"/>
      <c r="W15" s="246"/>
      <c r="X15" s="246"/>
      <c r="Y15" s="246"/>
      <c r="Z15" s="247"/>
      <c r="AB15" s="19"/>
    </row>
    <row r="16" spans="1:34" s="34" customFormat="1" ht="30.95" customHeight="1">
      <c r="A16" s="129"/>
      <c r="B16" s="130"/>
      <c r="C16" s="131"/>
      <c r="D16" s="235" t="s">
        <v>120</v>
      </c>
      <c r="E16" s="235"/>
      <c r="F16" s="235"/>
      <c r="G16" s="235"/>
      <c r="H16" s="235"/>
      <c r="I16" s="235"/>
      <c r="J16" s="235"/>
      <c r="K16" s="236" t="s">
        <v>121</v>
      </c>
      <c r="L16" s="237"/>
      <c r="M16" s="237"/>
      <c r="N16" s="237"/>
      <c r="O16" s="150" t="s">
        <v>179</v>
      </c>
      <c r="P16" s="151"/>
      <c r="Q16" s="151"/>
      <c r="R16" s="151"/>
      <c r="S16" s="151"/>
      <c r="T16" s="151"/>
      <c r="U16" s="263" t="s">
        <v>180</v>
      </c>
      <c r="V16" s="264"/>
      <c r="W16" s="264"/>
      <c r="X16" s="264"/>
      <c r="Y16" s="264"/>
      <c r="Z16" s="265"/>
    </row>
    <row r="17" spans="1:55" s="34" customFormat="1" ht="30.95" customHeight="1">
      <c r="A17" s="132"/>
      <c r="B17" s="133"/>
      <c r="C17" s="134"/>
      <c r="D17" s="281" t="s">
        <v>126</v>
      </c>
      <c r="E17" s="281"/>
      <c r="F17" s="281"/>
      <c r="G17" s="281"/>
      <c r="H17" s="281"/>
      <c r="I17" s="281"/>
      <c r="J17" s="281"/>
      <c r="K17" s="142"/>
      <c r="L17" s="143"/>
      <c r="M17" s="268" t="s">
        <v>181</v>
      </c>
      <c r="N17" s="268"/>
      <c r="O17" s="142" t="s">
        <v>210</v>
      </c>
      <c r="P17" s="143"/>
      <c r="Q17" s="143"/>
      <c r="R17" s="105" t="s">
        <v>1</v>
      </c>
      <c r="S17" s="74"/>
      <c r="T17" s="106" t="s">
        <v>163</v>
      </c>
      <c r="U17" s="269" t="s">
        <v>210</v>
      </c>
      <c r="V17" s="270"/>
      <c r="W17" s="270"/>
      <c r="X17" s="106" t="s">
        <v>1</v>
      </c>
      <c r="Y17" s="76"/>
      <c r="Z17" s="107" t="s">
        <v>24</v>
      </c>
    </row>
    <row r="18" spans="1:55" s="34" customFormat="1" ht="30.95" hidden="1" customHeight="1">
      <c r="A18" s="104"/>
      <c r="B18" s="104"/>
      <c r="C18" s="104"/>
      <c r="D18" s="108"/>
      <c r="E18" s="109"/>
      <c r="F18" s="108"/>
      <c r="G18" s="109"/>
      <c r="H18" s="108"/>
      <c r="I18" s="110"/>
      <c r="J18" s="111"/>
      <c r="K18" s="111"/>
      <c r="L18" s="111"/>
      <c r="M18" s="111"/>
      <c r="N18" s="112"/>
      <c r="O18" s="112"/>
      <c r="P18" s="110"/>
      <c r="Q18" s="104"/>
      <c r="R18" s="104"/>
      <c r="S18" s="104"/>
      <c r="T18" s="104"/>
      <c r="U18" s="152" t="s">
        <v>182</v>
      </c>
      <c r="V18" s="153"/>
      <c r="W18" s="153"/>
      <c r="X18" s="153"/>
      <c r="Y18" s="153"/>
      <c r="Z18" s="113">
        <f>[1]リスト!H32</f>
        <v>0</v>
      </c>
    </row>
    <row r="19" spans="1:55" s="34" customFormat="1" ht="8.25" customHeight="1">
      <c r="A19" s="31"/>
      <c r="B19" s="31"/>
      <c r="C19" s="31"/>
      <c r="D19" s="19"/>
      <c r="E19" s="28"/>
      <c r="F19" s="19"/>
      <c r="G19" s="28"/>
      <c r="H19" s="19"/>
      <c r="I19" s="29"/>
      <c r="J19" s="30"/>
      <c r="K19" s="30"/>
      <c r="L19" s="30"/>
      <c r="M19" s="30"/>
      <c r="N19" s="32"/>
      <c r="O19" s="32"/>
      <c r="P19" s="29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5" t="str">
        <f>IF(H29&lt;0,"★支出が収入を上回らないように修正してください。収入を上回る支出を貯金の取り崩しや借金で賄う場合は⑤または⑥に計上してください。","")</f>
        <v/>
      </c>
    </row>
    <row r="20" spans="1:55" s="30" customFormat="1" ht="12.75" customHeight="1">
      <c r="A20" s="19" t="s">
        <v>224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55" ht="39.950000000000003" customHeight="1">
      <c r="A21" s="165" t="s">
        <v>117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8"/>
      <c r="N21" s="168" t="s">
        <v>45</v>
      </c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7"/>
    </row>
    <row r="22" spans="1:55" ht="30" customHeight="1">
      <c r="A22" s="219" t="s">
        <v>42</v>
      </c>
      <c r="B22" s="220"/>
      <c r="C22" s="220"/>
      <c r="D22" s="220"/>
      <c r="E22" s="220"/>
      <c r="F22" s="220"/>
      <c r="G22" s="220"/>
      <c r="H22" s="232"/>
      <c r="I22" s="233"/>
      <c r="J22" s="233"/>
      <c r="K22" s="233"/>
      <c r="L22" s="233"/>
      <c r="M22" s="33" t="s">
        <v>17</v>
      </c>
      <c r="N22" s="219" t="s">
        <v>37</v>
      </c>
      <c r="O22" s="220"/>
      <c r="P22" s="220"/>
      <c r="Q22" s="220"/>
      <c r="R22" s="220"/>
      <c r="S22" s="220"/>
      <c r="T22" s="220"/>
      <c r="U22" s="232"/>
      <c r="V22" s="233"/>
      <c r="W22" s="233"/>
      <c r="X22" s="233"/>
      <c r="Y22" s="233"/>
      <c r="Z22" s="33" t="s">
        <v>17</v>
      </c>
      <c r="AA22" s="36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55" ht="30" customHeight="1">
      <c r="A23" s="219" t="s">
        <v>32</v>
      </c>
      <c r="B23" s="220"/>
      <c r="C23" s="220"/>
      <c r="D23" s="220"/>
      <c r="E23" s="220"/>
      <c r="F23" s="220"/>
      <c r="G23" s="221"/>
      <c r="H23" s="169"/>
      <c r="I23" s="170"/>
      <c r="J23" s="170"/>
      <c r="K23" s="170"/>
      <c r="L23" s="170"/>
      <c r="M23" s="33" t="s">
        <v>17</v>
      </c>
      <c r="N23" s="256" t="s">
        <v>137</v>
      </c>
      <c r="O23" s="257"/>
      <c r="P23" s="257"/>
      <c r="Q23" s="257"/>
      <c r="R23" s="257"/>
      <c r="S23" s="257"/>
      <c r="T23" s="257"/>
      <c r="U23" s="222"/>
      <c r="V23" s="223"/>
      <c r="W23" s="223"/>
      <c r="X23" s="223"/>
      <c r="Y23" s="223"/>
      <c r="Z23" s="33" t="s">
        <v>17</v>
      </c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55" ht="30" customHeight="1">
      <c r="A24" s="219" t="s">
        <v>33</v>
      </c>
      <c r="B24" s="220"/>
      <c r="C24" s="220"/>
      <c r="D24" s="220"/>
      <c r="E24" s="220"/>
      <c r="F24" s="220"/>
      <c r="G24" s="221"/>
      <c r="H24" s="169"/>
      <c r="I24" s="170"/>
      <c r="J24" s="170"/>
      <c r="K24" s="170"/>
      <c r="L24" s="170"/>
      <c r="M24" s="33" t="s">
        <v>17</v>
      </c>
      <c r="N24" s="256" t="s">
        <v>138</v>
      </c>
      <c r="O24" s="257"/>
      <c r="P24" s="257"/>
      <c r="Q24" s="257"/>
      <c r="R24" s="257"/>
      <c r="S24" s="257"/>
      <c r="T24" s="257"/>
      <c r="U24" s="222"/>
      <c r="V24" s="223"/>
      <c r="W24" s="223"/>
      <c r="X24" s="223"/>
      <c r="Y24" s="223"/>
      <c r="Z24" s="33" t="s">
        <v>17</v>
      </c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55" ht="30" customHeight="1">
      <c r="A25" s="219" t="s">
        <v>34</v>
      </c>
      <c r="B25" s="220"/>
      <c r="C25" s="220"/>
      <c r="D25" s="220"/>
      <c r="E25" s="220"/>
      <c r="F25" s="220"/>
      <c r="G25" s="221"/>
      <c r="H25" s="222"/>
      <c r="I25" s="223"/>
      <c r="J25" s="223"/>
      <c r="K25" s="223"/>
      <c r="L25" s="223"/>
      <c r="M25" s="33" t="s">
        <v>17</v>
      </c>
      <c r="N25" s="256" t="s">
        <v>139</v>
      </c>
      <c r="O25" s="257"/>
      <c r="P25" s="257"/>
      <c r="Q25" s="257"/>
      <c r="R25" s="257"/>
      <c r="S25" s="257"/>
      <c r="T25" s="258"/>
      <c r="U25" s="222"/>
      <c r="V25" s="223"/>
      <c r="W25" s="223"/>
      <c r="X25" s="223"/>
      <c r="Y25" s="223"/>
      <c r="Z25" s="33" t="s">
        <v>17</v>
      </c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55" ht="30" customHeight="1">
      <c r="A26" s="219" t="s">
        <v>35</v>
      </c>
      <c r="B26" s="220"/>
      <c r="C26" s="220"/>
      <c r="D26" s="220"/>
      <c r="E26" s="220"/>
      <c r="F26" s="220"/>
      <c r="G26" s="221"/>
      <c r="H26" s="222"/>
      <c r="I26" s="223"/>
      <c r="J26" s="223"/>
      <c r="K26" s="223"/>
      <c r="L26" s="223"/>
      <c r="M26" s="33" t="s">
        <v>17</v>
      </c>
      <c r="N26" s="256" t="s">
        <v>140</v>
      </c>
      <c r="O26" s="257"/>
      <c r="P26" s="257"/>
      <c r="Q26" s="257"/>
      <c r="R26" s="257"/>
      <c r="S26" s="257"/>
      <c r="T26" s="258"/>
      <c r="U26" s="222"/>
      <c r="V26" s="223"/>
      <c r="W26" s="223"/>
      <c r="X26" s="223"/>
      <c r="Y26" s="223"/>
      <c r="Z26" s="33" t="s">
        <v>17</v>
      </c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55" ht="30" customHeight="1">
      <c r="A27" s="219" t="s">
        <v>36</v>
      </c>
      <c r="B27" s="220"/>
      <c r="C27" s="220"/>
      <c r="D27" s="220"/>
      <c r="E27" s="220"/>
      <c r="F27" s="220"/>
      <c r="G27" s="220"/>
      <c r="H27" s="169"/>
      <c r="I27" s="170"/>
      <c r="J27" s="170"/>
      <c r="K27" s="170"/>
      <c r="L27" s="170"/>
      <c r="M27" s="33" t="s">
        <v>17</v>
      </c>
      <c r="N27" s="219" t="s">
        <v>141</v>
      </c>
      <c r="O27" s="220"/>
      <c r="P27" s="220"/>
      <c r="Q27" s="220"/>
      <c r="R27" s="220"/>
      <c r="S27" s="220"/>
      <c r="T27" s="221"/>
      <c r="U27" s="222"/>
      <c r="V27" s="223"/>
      <c r="W27" s="223"/>
      <c r="X27" s="223"/>
      <c r="Y27" s="223"/>
      <c r="Z27" s="33" t="s">
        <v>17</v>
      </c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55" ht="30" customHeight="1">
      <c r="A28" s="168" t="s">
        <v>143</v>
      </c>
      <c r="B28" s="166"/>
      <c r="C28" s="166"/>
      <c r="D28" s="166"/>
      <c r="E28" s="166"/>
      <c r="F28" s="166"/>
      <c r="G28" s="166"/>
      <c r="H28" s="259">
        <f>SUM(H22:L27)</f>
        <v>0</v>
      </c>
      <c r="I28" s="260"/>
      <c r="J28" s="260"/>
      <c r="K28" s="260"/>
      <c r="L28" s="260"/>
      <c r="M28" s="33" t="s">
        <v>17</v>
      </c>
      <c r="N28" s="165" t="s">
        <v>142</v>
      </c>
      <c r="O28" s="217"/>
      <c r="P28" s="217"/>
      <c r="Q28" s="217"/>
      <c r="R28" s="217"/>
      <c r="S28" s="217"/>
      <c r="T28" s="217"/>
      <c r="U28" s="215">
        <f>(U22+U24+U25+U26+U27)-U23</f>
        <v>0</v>
      </c>
      <c r="V28" s="216"/>
      <c r="W28" s="216"/>
      <c r="X28" s="216"/>
      <c r="Y28" s="216"/>
      <c r="Z28" s="33" t="s">
        <v>17</v>
      </c>
      <c r="AA28" s="174" t="str">
        <f>IF(H29&lt;0,"★支出が収入を上回らないように修正してください。収入を上回る支出を貯金の取り崩しや借金で賄う場合は⑤または⑥に計上してください。","")</f>
        <v/>
      </c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</row>
    <row r="29" spans="1:55" ht="30" customHeight="1">
      <c r="A29" s="171" t="s">
        <v>18</v>
      </c>
      <c r="B29" s="171"/>
      <c r="C29" s="171"/>
      <c r="D29" s="171"/>
      <c r="E29" s="171"/>
      <c r="F29" s="171"/>
      <c r="G29" s="171"/>
      <c r="H29" s="172">
        <f>H28-U28</f>
        <v>0</v>
      </c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3"/>
      <c r="Z29" s="33" t="s">
        <v>17</v>
      </c>
      <c r="AA29" s="174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</row>
    <row r="30" spans="1:55" ht="18" customHeight="1">
      <c r="A30" s="31"/>
      <c r="B30" s="31"/>
      <c r="C30" s="31"/>
      <c r="E30" s="28"/>
      <c r="G30" s="28"/>
      <c r="I30" s="29"/>
      <c r="J30" s="30"/>
      <c r="K30" s="30"/>
      <c r="L30" s="30"/>
      <c r="M30" s="30"/>
      <c r="N30" s="32"/>
      <c r="O30" s="32"/>
      <c r="P30" s="29"/>
      <c r="Q30" s="31"/>
      <c r="R30" s="31"/>
      <c r="S30" s="31"/>
      <c r="T30" s="31"/>
      <c r="U30" s="31"/>
      <c r="V30" s="31"/>
      <c r="W30" s="31"/>
      <c r="X30" s="31"/>
      <c r="Y30" s="31"/>
      <c r="Z30" s="31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55" ht="29.25" customHeight="1">
      <c r="A31" s="249" t="s">
        <v>225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55" s="30" customFormat="1" ht="36.950000000000003" customHeight="1">
      <c r="A32" s="283" t="s">
        <v>165</v>
      </c>
      <c r="B32" s="171"/>
      <c r="C32" s="171" t="s">
        <v>144</v>
      </c>
      <c r="D32" s="171"/>
      <c r="E32" s="171"/>
      <c r="F32" s="171"/>
      <c r="G32" s="171"/>
      <c r="H32" s="171"/>
      <c r="I32" s="168" t="s">
        <v>16</v>
      </c>
      <c r="J32" s="166"/>
      <c r="K32" s="166"/>
      <c r="L32" s="166"/>
      <c r="M32" s="167"/>
      <c r="N32" s="165" t="s">
        <v>46</v>
      </c>
      <c r="O32" s="166"/>
      <c r="P32" s="166"/>
      <c r="Q32" s="167"/>
      <c r="R32" s="165" t="s">
        <v>15</v>
      </c>
      <c r="S32" s="217"/>
      <c r="T32" s="217"/>
      <c r="U32" s="217"/>
      <c r="V32" s="217"/>
      <c r="W32" s="218"/>
      <c r="X32" s="165" t="s">
        <v>14</v>
      </c>
      <c r="Y32" s="217"/>
      <c r="Z32" s="218"/>
    </row>
    <row r="33" spans="1:38" s="30" customFormat="1" ht="15" customHeight="1">
      <c r="A33" s="250" t="s">
        <v>136</v>
      </c>
      <c r="B33" s="250"/>
      <c r="C33" s="234"/>
      <c r="D33" s="234"/>
      <c r="E33" s="234"/>
      <c r="F33" s="234"/>
      <c r="G33" s="234"/>
      <c r="H33" s="234"/>
      <c r="I33" s="183"/>
      <c r="J33" s="184"/>
      <c r="K33" s="184"/>
      <c r="L33" s="184"/>
      <c r="M33" s="185"/>
      <c r="N33" s="189"/>
      <c r="O33" s="190"/>
      <c r="P33" s="190"/>
      <c r="Q33" s="197" t="s">
        <v>13</v>
      </c>
      <c r="R33" s="199"/>
      <c r="S33" s="200"/>
      <c r="T33" s="38" t="s">
        <v>8</v>
      </c>
      <c r="U33" s="37"/>
      <c r="V33" s="38" t="s">
        <v>7</v>
      </c>
      <c r="W33" s="39" t="s">
        <v>9</v>
      </c>
      <c r="X33" s="201" t="s">
        <v>136</v>
      </c>
      <c r="Y33" s="202"/>
      <c r="Z33" s="203"/>
    </row>
    <row r="34" spans="1:38" s="30" customFormat="1" ht="15" customHeight="1">
      <c r="A34" s="250"/>
      <c r="B34" s="250"/>
      <c r="C34" s="234"/>
      <c r="D34" s="234"/>
      <c r="E34" s="234"/>
      <c r="F34" s="234"/>
      <c r="G34" s="234"/>
      <c r="H34" s="234"/>
      <c r="I34" s="186"/>
      <c r="J34" s="187"/>
      <c r="K34" s="187"/>
      <c r="L34" s="187"/>
      <c r="M34" s="188"/>
      <c r="N34" s="191"/>
      <c r="O34" s="192"/>
      <c r="P34" s="192"/>
      <c r="Q34" s="198"/>
      <c r="R34" s="195"/>
      <c r="S34" s="196"/>
      <c r="T34" s="41" t="s">
        <v>8</v>
      </c>
      <c r="U34" s="40"/>
      <c r="V34" s="41" t="s">
        <v>7</v>
      </c>
      <c r="W34" s="42" t="s">
        <v>6</v>
      </c>
      <c r="X34" s="204"/>
      <c r="Y34" s="205"/>
      <c r="Z34" s="206"/>
    </row>
    <row r="35" spans="1:38" s="30" customFormat="1" ht="15" customHeight="1">
      <c r="A35" s="251"/>
      <c r="B35" s="251"/>
      <c r="C35" s="234"/>
      <c r="D35" s="234"/>
      <c r="E35" s="234"/>
      <c r="F35" s="234"/>
      <c r="G35" s="234"/>
      <c r="H35" s="234"/>
      <c r="I35" s="183"/>
      <c r="J35" s="184"/>
      <c r="K35" s="184"/>
      <c r="L35" s="184"/>
      <c r="M35" s="185"/>
      <c r="N35" s="189"/>
      <c r="O35" s="190"/>
      <c r="P35" s="190"/>
      <c r="Q35" s="197" t="s">
        <v>13</v>
      </c>
      <c r="R35" s="199"/>
      <c r="S35" s="200"/>
      <c r="T35" s="38" t="s">
        <v>8</v>
      </c>
      <c r="U35" s="37"/>
      <c r="V35" s="38" t="s">
        <v>7</v>
      </c>
      <c r="W35" s="39" t="s">
        <v>9</v>
      </c>
      <c r="X35" s="201"/>
      <c r="Y35" s="202"/>
      <c r="Z35" s="203"/>
    </row>
    <row r="36" spans="1:38" s="30" customFormat="1" ht="15" customHeight="1">
      <c r="A36" s="251"/>
      <c r="B36" s="251"/>
      <c r="C36" s="234"/>
      <c r="D36" s="234"/>
      <c r="E36" s="234"/>
      <c r="F36" s="234"/>
      <c r="G36" s="234"/>
      <c r="H36" s="234"/>
      <c r="I36" s="186"/>
      <c r="J36" s="187"/>
      <c r="K36" s="187"/>
      <c r="L36" s="187"/>
      <c r="M36" s="188"/>
      <c r="N36" s="191"/>
      <c r="O36" s="192"/>
      <c r="P36" s="192"/>
      <c r="Q36" s="198"/>
      <c r="R36" s="195"/>
      <c r="S36" s="196"/>
      <c r="T36" s="41" t="s">
        <v>8</v>
      </c>
      <c r="U36" s="40"/>
      <c r="V36" s="41" t="s">
        <v>7</v>
      </c>
      <c r="W36" s="42" t="s">
        <v>6</v>
      </c>
      <c r="X36" s="204"/>
      <c r="Y36" s="205"/>
      <c r="Z36" s="206"/>
    </row>
    <row r="37" spans="1:38" s="30" customFormat="1" ht="15" customHeight="1">
      <c r="A37" s="251"/>
      <c r="B37" s="251"/>
      <c r="C37" s="234"/>
      <c r="D37" s="234"/>
      <c r="E37" s="234"/>
      <c r="F37" s="234"/>
      <c r="G37" s="234"/>
      <c r="H37" s="234"/>
      <c r="I37" s="183"/>
      <c r="J37" s="184"/>
      <c r="K37" s="184"/>
      <c r="L37" s="184"/>
      <c r="M37" s="185"/>
      <c r="N37" s="189"/>
      <c r="O37" s="190"/>
      <c r="P37" s="190"/>
      <c r="Q37" s="197" t="s">
        <v>13</v>
      </c>
      <c r="R37" s="193"/>
      <c r="S37" s="194"/>
      <c r="T37" s="44" t="s">
        <v>8</v>
      </c>
      <c r="U37" s="43"/>
      <c r="V37" s="44" t="s">
        <v>7</v>
      </c>
      <c r="W37" s="45" t="s">
        <v>9</v>
      </c>
      <c r="X37" s="201"/>
      <c r="Y37" s="202"/>
      <c r="Z37" s="203"/>
    </row>
    <row r="38" spans="1:38" ht="15" customHeight="1">
      <c r="A38" s="251"/>
      <c r="B38" s="251"/>
      <c r="C38" s="234"/>
      <c r="D38" s="234"/>
      <c r="E38" s="234"/>
      <c r="F38" s="234"/>
      <c r="G38" s="234"/>
      <c r="H38" s="234"/>
      <c r="I38" s="186"/>
      <c r="J38" s="187"/>
      <c r="K38" s="187"/>
      <c r="L38" s="187"/>
      <c r="M38" s="188"/>
      <c r="N38" s="191"/>
      <c r="O38" s="192"/>
      <c r="P38" s="192"/>
      <c r="Q38" s="198"/>
      <c r="R38" s="195"/>
      <c r="S38" s="196"/>
      <c r="T38" s="41" t="s">
        <v>8</v>
      </c>
      <c r="U38" s="40"/>
      <c r="V38" s="41" t="s">
        <v>7</v>
      </c>
      <c r="W38" s="42" t="s">
        <v>6</v>
      </c>
      <c r="X38" s="204"/>
      <c r="Y38" s="205"/>
      <c r="Z38" s="206"/>
    </row>
    <row r="39" spans="1:38" ht="15" customHeight="1">
      <c r="A39" s="251"/>
      <c r="B39" s="251"/>
      <c r="C39" s="234"/>
      <c r="D39" s="234"/>
      <c r="E39" s="234"/>
      <c r="F39" s="234"/>
      <c r="G39" s="234"/>
      <c r="H39" s="234"/>
      <c r="I39" s="183"/>
      <c r="J39" s="184"/>
      <c r="K39" s="184"/>
      <c r="L39" s="184"/>
      <c r="M39" s="185"/>
      <c r="N39" s="189"/>
      <c r="O39" s="190"/>
      <c r="P39" s="190"/>
      <c r="Q39" s="197" t="s">
        <v>13</v>
      </c>
      <c r="R39" s="193"/>
      <c r="S39" s="194"/>
      <c r="T39" s="44" t="s">
        <v>8</v>
      </c>
      <c r="U39" s="43"/>
      <c r="V39" s="44" t="s">
        <v>7</v>
      </c>
      <c r="W39" s="45" t="s">
        <v>9</v>
      </c>
      <c r="X39" s="201"/>
      <c r="Y39" s="202"/>
      <c r="Z39" s="203"/>
    </row>
    <row r="40" spans="1:38" s="34" customFormat="1" ht="15" customHeight="1">
      <c r="A40" s="251"/>
      <c r="B40" s="251"/>
      <c r="C40" s="234"/>
      <c r="D40" s="234"/>
      <c r="E40" s="234"/>
      <c r="F40" s="234"/>
      <c r="G40" s="234"/>
      <c r="H40" s="234"/>
      <c r="I40" s="186"/>
      <c r="J40" s="187"/>
      <c r="K40" s="187"/>
      <c r="L40" s="187"/>
      <c r="M40" s="188"/>
      <c r="N40" s="191"/>
      <c r="O40" s="192"/>
      <c r="P40" s="192"/>
      <c r="Q40" s="198"/>
      <c r="R40" s="195"/>
      <c r="S40" s="196"/>
      <c r="T40" s="41" t="s">
        <v>8</v>
      </c>
      <c r="U40" s="40"/>
      <c r="V40" s="41" t="s">
        <v>7</v>
      </c>
      <c r="W40" s="42" t="s">
        <v>6</v>
      </c>
      <c r="X40" s="204"/>
      <c r="Y40" s="205"/>
      <c r="Z40" s="20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s="34" customFormat="1" ht="12.75" customHeight="1">
      <c r="A41" s="46"/>
      <c r="B41" s="46"/>
      <c r="C41" s="47"/>
      <c r="D41" s="47"/>
      <c r="E41" s="47"/>
      <c r="F41" s="47"/>
      <c r="G41" s="47"/>
      <c r="H41" s="47"/>
      <c r="I41" s="48"/>
      <c r="J41" s="48"/>
      <c r="K41" s="48"/>
      <c r="L41" s="48"/>
      <c r="M41" s="48"/>
      <c r="N41" s="49"/>
      <c r="O41" s="49"/>
      <c r="P41" s="49"/>
      <c r="Q41" s="46"/>
      <c r="R41" s="50"/>
      <c r="S41" s="50"/>
      <c r="T41" s="44"/>
      <c r="U41" s="50"/>
      <c r="V41" s="44"/>
      <c r="W41" s="51"/>
      <c r="X41" s="47"/>
      <c r="Y41" s="47"/>
      <c r="Z41" s="47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ht="31.5" customHeight="1">
      <c r="A42" s="249" t="s">
        <v>166</v>
      </c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1:38" ht="30" customHeight="1">
      <c r="A43" s="148" t="s">
        <v>12</v>
      </c>
      <c r="B43" s="280"/>
      <c r="C43" s="148" t="s">
        <v>161</v>
      </c>
      <c r="D43" s="252"/>
      <c r="E43" s="252"/>
      <c r="F43" s="252"/>
      <c r="G43" s="252"/>
      <c r="H43" s="252"/>
      <c r="I43" s="252"/>
      <c r="J43" s="252"/>
      <c r="K43" s="253"/>
      <c r="L43" s="254" t="s">
        <v>11</v>
      </c>
      <c r="M43" s="252"/>
      <c r="N43" s="252"/>
      <c r="O43" s="252"/>
      <c r="P43" s="252"/>
      <c r="Q43" s="252"/>
      <c r="R43" s="252"/>
      <c r="S43" s="252"/>
      <c r="T43" s="253"/>
      <c r="U43" s="279" t="s">
        <v>10</v>
      </c>
      <c r="V43" s="279"/>
      <c r="W43" s="279"/>
      <c r="X43" s="279"/>
      <c r="Y43" s="279"/>
      <c r="Z43" s="279"/>
    </row>
    <row r="44" spans="1:38" ht="15" customHeight="1">
      <c r="A44" s="228" t="s">
        <v>136</v>
      </c>
      <c r="B44" s="229"/>
      <c r="C44" s="114"/>
      <c r="D44" s="115"/>
      <c r="E44" s="115"/>
      <c r="F44" s="115"/>
      <c r="G44" s="115"/>
      <c r="H44" s="115"/>
      <c r="I44" s="115"/>
      <c r="J44" s="115"/>
      <c r="K44" s="116"/>
      <c r="L44" s="120"/>
      <c r="M44" s="121"/>
      <c r="N44" s="121"/>
      <c r="O44" s="121"/>
      <c r="P44" s="121"/>
      <c r="Q44" s="121"/>
      <c r="R44" s="121"/>
      <c r="S44" s="121"/>
      <c r="T44" s="122"/>
      <c r="U44" s="213"/>
      <c r="V44" s="214"/>
      <c r="W44" s="52" t="s">
        <v>8</v>
      </c>
      <c r="X44" s="53"/>
      <c r="Y44" s="54" t="s">
        <v>7</v>
      </c>
      <c r="Z44" s="55" t="s">
        <v>9</v>
      </c>
    </row>
    <row r="45" spans="1:38" ht="15" customHeight="1">
      <c r="A45" s="228"/>
      <c r="B45" s="229"/>
      <c r="C45" s="117"/>
      <c r="D45" s="118"/>
      <c r="E45" s="118"/>
      <c r="F45" s="118"/>
      <c r="G45" s="118"/>
      <c r="H45" s="118"/>
      <c r="I45" s="118"/>
      <c r="J45" s="118"/>
      <c r="K45" s="119"/>
      <c r="L45" s="123"/>
      <c r="M45" s="124"/>
      <c r="N45" s="124"/>
      <c r="O45" s="124"/>
      <c r="P45" s="124"/>
      <c r="Q45" s="124"/>
      <c r="R45" s="124"/>
      <c r="S45" s="124"/>
      <c r="T45" s="125"/>
      <c r="U45" s="230"/>
      <c r="V45" s="231"/>
      <c r="W45" s="56" t="s">
        <v>8</v>
      </c>
      <c r="X45" s="57"/>
      <c r="Y45" s="58" t="s">
        <v>7</v>
      </c>
      <c r="Z45" s="59" t="s">
        <v>6</v>
      </c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1:38" ht="15" customHeight="1">
      <c r="A46" s="226"/>
      <c r="B46" s="227"/>
      <c r="C46" s="114"/>
      <c r="D46" s="115"/>
      <c r="E46" s="115"/>
      <c r="F46" s="115"/>
      <c r="G46" s="115"/>
      <c r="H46" s="115"/>
      <c r="I46" s="115"/>
      <c r="J46" s="115"/>
      <c r="K46" s="116"/>
      <c r="L46" s="120"/>
      <c r="M46" s="121"/>
      <c r="N46" s="121"/>
      <c r="O46" s="121"/>
      <c r="P46" s="121"/>
      <c r="Q46" s="121"/>
      <c r="R46" s="121"/>
      <c r="S46" s="121"/>
      <c r="T46" s="122"/>
      <c r="U46" s="213"/>
      <c r="V46" s="214"/>
      <c r="W46" s="52" t="s">
        <v>8</v>
      </c>
      <c r="X46" s="53"/>
      <c r="Y46" s="54" t="s">
        <v>7</v>
      </c>
      <c r="Z46" s="55" t="s">
        <v>9</v>
      </c>
    </row>
    <row r="47" spans="1:38" ht="15" customHeight="1">
      <c r="A47" s="226"/>
      <c r="B47" s="227"/>
      <c r="C47" s="117"/>
      <c r="D47" s="118"/>
      <c r="E47" s="118"/>
      <c r="F47" s="118"/>
      <c r="G47" s="118"/>
      <c r="H47" s="118"/>
      <c r="I47" s="118"/>
      <c r="J47" s="118"/>
      <c r="K47" s="119"/>
      <c r="L47" s="123"/>
      <c r="M47" s="124"/>
      <c r="N47" s="124"/>
      <c r="O47" s="124"/>
      <c r="P47" s="124"/>
      <c r="Q47" s="124"/>
      <c r="R47" s="124"/>
      <c r="S47" s="124"/>
      <c r="T47" s="125"/>
      <c r="U47" s="230"/>
      <c r="V47" s="231"/>
      <c r="W47" s="56" t="s">
        <v>8</v>
      </c>
      <c r="X47" s="57"/>
      <c r="Y47" s="58" t="s">
        <v>7</v>
      </c>
      <c r="Z47" s="59" t="s">
        <v>6</v>
      </c>
    </row>
    <row r="48" spans="1:38" ht="15" customHeight="1">
      <c r="A48" s="226"/>
      <c r="B48" s="227"/>
      <c r="C48" s="114"/>
      <c r="D48" s="115"/>
      <c r="E48" s="115"/>
      <c r="F48" s="115"/>
      <c r="G48" s="115"/>
      <c r="H48" s="115"/>
      <c r="I48" s="115"/>
      <c r="J48" s="115"/>
      <c r="K48" s="116"/>
      <c r="L48" s="120"/>
      <c r="M48" s="121"/>
      <c r="N48" s="121"/>
      <c r="O48" s="121"/>
      <c r="P48" s="121"/>
      <c r="Q48" s="121"/>
      <c r="R48" s="121"/>
      <c r="S48" s="121"/>
      <c r="T48" s="122"/>
      <c r="U48" s="213"/>
      <c r="V48" s="214"/>
      <c r="W48" s="52" t="s">
        <v>8</v>
      </c>
      <c r="X48" s="53"/>
      <c r="Y48" s="54" t="s">
        <v>7</v>
      </c>
      <c r="Z48" s="55" t="s">
        <v>9</v>
      </c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1:35" ht="15" customHeight="1">
      <c r="A49" s="226"/>
      <c r="B49" s="227"/>
      <c r="C49" s="117"/>
      <c r="D49" s="118"/>
      <c r="E49" s="118"/>
      <c r="F49" s="118"/>
      <c r="G49" s="118"/>
      <c r="H49" s="118"/>
      <c r="I49" s="118"/>
      <c r="J49" s="118"/>
      <c r="K49" s="119"/>
      <c r="L49" s="123"/>
      <c r="M49" s="124"/>
      <c r="N49" s="124"/>
      <c r="O49" s="124"/>
      <c r="P49" s="124"/>
      <c r="Q49" s="124"/>
      <c r="R49" s="124"/>
      <c r="S49" s="124"/>
      <c r="T49" s="125"/>
      <c r="U49" s="230"/>
      <c r="V49" s="231"/>
      <c r="W49" s="56" t="s">
        <v>8</v>
      </c>
      <c r="X49" s="57"/>
      <c r="Y49" s="58" t="s">
        <v>7</v>
      </c>
      <c r="Z49" s="59" t="s">
        <v>6</v>
      </c>
    </row>
    <row r="50" spans="1:35" ht="15" customHeight="1">
      <c r="A50" s="226"/>
      <c r="B50" s="227"/>
      <c r="C50" s="114"/>
      <c r="D50" s="115"/>
      <c r="E50" s="115"/>
      <c r="F50" s="115"/>
      <c r="G50" s="115"/>
      <c r="H50" s="115"/>
      <c r="I50" s="115"/>
      <c r="J50" s="115"/>
      <c r="K50" s="116"/>
      <c r="L50" s="120"/>
      <c r="M50" s="121"/>
      <c r="N50" s="121"/>
      <c r="O50" s="121"/>
      <c r="P50" s="121"/>
      <c r="Q50" s="121"/>
      <c r="R50" s="121"/>
      <c r="S50" s="121"/>
      <c r="T50" s="122"/>
      <c r="U50" s="213"/>
      <c r="V50" s="214"/>
      <c r="W50" s="52" t="s">
        <v>8</v>
      </c>
      <c r="X50" s="53"/>
      <c r="Y50" s="54" t="s">
        <v>7</v>
      </c>
      <c r="Z50" s="55" t="s">
        <v>9</v>
      </c>
    </row>
    <row r="51" spans="1:35" ht="15" customHeight="1">
      <c r="A51" s="226"/>
      <c r="B51" s="227"/>
      <c r="C51" s="117"/>
      <c r="D51" s="118"/>
      <c r="E51" s="118"/>
      <c r="F51" s="118"/>
      <c r="G51" s="118"/>
      <c r="H51" s="118"/>
      <c r="I51" s="118"/>
      <c r="J51" s="118"/>
      <c r="K51" s="119"/>
      <c r="L51" s="123"/>
      <c r="M51" s="124"/>
      <c r="N51" s="124"/>
      <c r="O51" s="124"/>
      <c r="P51" s="124"/>
      <c r="Q51" s="124"/>
      <c r="R51" s="124"/>
      <c r="S51" s="124"/>
      <c r="T51" s="125"/>
      <c r="U51" s="230"/>
      <c r="V51" s="231"/>
      <c r="W51" s="56" t="s">
        <v>8</v>
      </c>
      <c r="X51" s="57"/>
      <c r="Y51" s="58" t="s">
        <v>7</v>
      </c>
      <c r="Z51" s="59" t="s">
        <v>6</v>
      </c>
    </row>
    <row r="52" spans="1:35" ht="12.75" customHeight="1">
      <c r="A52" s="46"/>
      <c r="B52" s="46"/>
      <c r="C52" s="47"/>
      <c r="D52" s="47"/>
      <c r="E52" s="47"/>
      <c r="F52" s="47"/>
      <c r="G52" s="47"/>
      <c r="H52" s="47"/>
      <c r="I52" s="48"/>
      <c r="J52" s="48"/>
      <c r="K52" s="48"/>
      <c r="L52" s="48"/>
      <c r="M52" s="48"/>
      <c r="N52" s="49"/>
      <c r="O52" s="49"/>
      <c r="P52" s="49"/>
      <c r="Q52" s="46"/>
      <c r="R52" s="50"/>
      <c r="S52" s="50"/>
      <c r="T52" s="44"/>
      <c r="U52" s="50"/>
      <c r="V52" s="44"/>
      <c r="W52" s="51"/>
      <c r="X52" s="47"/>
      <c r="Y52" s="47"/>
      <c r="Z52" s="47"/>
    </row>
    <row r="53" spans="1:35" ht="12.75" customHeight="1">
      <c r="A53" s="46"/>
      <c r="B53" s="46"/>
      <c r="C53" s="47"/>
      <c r="D53" s="47"/>
      <c r="E53" s="47"/>
      <c r="F53" s="47"/>
      <c r="G53" s="47"/>
      <c r="H53" s="47"/>
      <c r="I53" s="48"/>
      <c r="J53" s="48"/>
      <c r="K53" s="48"/>
      <c r="L53" s="48"/>
      <c r="M53" s="48"/>
      <c r="N53" s="49"/>
      <c r="O53" s="49"/>
      <c r="P53" s="49"/>
      <c r="Q53" s="46"/>
      <c r="R53" s="50"/>
      <c r="S53" s="50"/>
      <c r="T53" s="44"/>
      <c r="U53" s="50"/>
      <c r="V53" s="44"/>
      <c r="W53" s="51"/>
      <c r="X53" s="47"/>
      <c r="Y53" s="47"/>
      <c r="Z53" s="47"/>
    </row>
    <row r="54" spans="1:35" ht="15" customHeight="1">
      <c r="A54" s="19" t="s">
        <v>130</v>
      </c>
    </row>
    <row r="55" spans="1:35" ht="279.95" customHeight="1">
      <c r="A55" s="180"/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2"/>
    </row>
    <row r="56" spans="1:35" ht="12.75" customHeight="1">
      <c r="A56" s="46"/>
      <c r="B56" s="46"/>
      <c r="C56" s="47"/>
      <c r="D56" s="47"/>
      <c r="E56" s="47"/>
      <c r="F56" s="47"/>
      <c r="G56" s="47"/>
      <c r="H56" s="47"/>
      <c r="I56" s="48"/>
      <c r="J56" s="48"/>
      <c r="K56" s="48"/>
      <c r="L56" s="48"/>
      <c r="M56" s="48"/>
      <c r="N56" s="49"/>
      <c r="O56" s="49"/>
      <c r="P56" s="49"/>
      <c r="Q56" s="46"/>
      <c r="R56" s="50"/>
      <c r="S56" s="50"/>
      <c r="T56" s="44"/>
      <c r="U56" s="50"/>
      <c r="V56" s="44"/>
      <c r="W56" s="51"/>
      <c r="X56" s="47"/>
      <c r="Y56" s="47"/>
      <c r="Z56" s="47"/>
    </row>
    <row r="57" spans="1:35" ht="15" customHeight="1">
      <c r="A57" s="19" t="s">
        <v>131</v>
      </c>
      <c r="AA57" s="62"/>
      <c r="AB57" s="62"/>
      <c r="AC57" s="62"/>
      <c r="AD57" s="62"/>
      <c r="AE57" s="62"/>
      <c r="AF57" s="62"/>
      <c r="AG57" s="62"/>
    </row>
    <row r="58" spans="1:35" ht="30" customHeight="1">
      <c r="A58" s="207" t="s">
        <v>38</v>
      </c>
      <c r="B58" s="208"/>
      <c r="C58" s="208"/>
      <c r="D58" s="208"/>
      <c r="E58" s="208"/>
      <c r="F58" s="209"/>
      <c r="G58" s="210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2"/>
    </row>
    <row r="59" spans="1:35" ht="15" customHeight="1">
      <c r="A59" s="60" t="s">
        <v>132</v>
      </c>
      <c r="Z59" s="61"/>
    </row>
    <row r="60" spans="1:35" ht="279.95" customHeight="1">
      <c r="A60" s="177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9"/>
      <c r="AA60" s="63"/>
      <c r="AB60" s="63"/>
      <c r="AC60" s="63"/>
      <c r="AD60" s="63"/>
      <c r="AE60" s="63"/>
      <c r="AF60" s="63"/>
      <c r="AG60" s="63"/>
      <c r="AH60" s="64"/>
      <c r="AI60" s="64"/>
    </row>
    <row r="61" spans="1:35">
      <c r="A61" s="46"/>
      <c r="B61" s="46"/>
      <c r="C61" s="47"/>
      <c r="D61" s="47"/>
      <c r="E61" s="47"/>
      <c r="F61" s="47"/>
      <c r="G61" s="47"/>
      <c r="H61" s="47"/>
      <c r="I61" s="48"/>
      <c r="J61" s="48"/>
      <c r="K61" s="48"/>
      <c r="L61" s="48"/>
      <c r="M61" s="48"/>
      <c r="N61" s="49"/>
      <c r="O61" s="49"/>
      <c r="P61" s="49"/>
      <c r="Q61" s="46"/>
      <c r="R61" s="50"/>
      <c r="S61" s="50"/>
      <c r="T61" s="44"/>
      <c r="U61" s="50"/>
      <c r="V61" s="44"/>
      <c r="W61" s="51"/>
      <c r="X61" s="47"/>
      <c r="Y61" s="47"/>
      <c r="Z61" s="47"/>
    </row>
    <row r="62" spans="1:35" ht="15" customHeight="1">
      <c r="A62" s="19" t="s">
        <v>160</v>
      </c>
    </row>
    <row r="63" spans="1:35" ht="279.95" customHeight="1">
      <c r="A63" s="180"/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2"/>
    </row>
    <row r="65" spans="1:26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1:26">
      <c r="Y66" s="19" t="s">
        <v>0</v>
      </c>
    </row>
    <row r="67" spans="1:26" ht="15" customHeight="1">
      <c r="A67" s="19" t="s">
        <v>5</v>
      </c>
    </row>
    <row r="68" spans="1:26" ht="60" customHeight="1">
      <c r="A68" s="176" t="s">
        <v>47</v>
      </c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</row>
    <row r="85" spans="1:33">
      <c r="AA85" s="64"/>
      <c r="AB85" s="64"/>
      <c r="AC85" s="64"/>
      <c r="AD85" s="64"/>
      <c r="AE85" s="64"/>
      <c r="AF85" s="64"/>
      <c r="AG85" s="64"/>
    </row>
    <row r="95" spans="1:33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</row>
  </sheetData>
  <mergeCells count="146">
    <mergeCell ref="U51:V51"/>
    <mergeCell ref="U49:V49"/>
    <mergeCell ref="A31:Z31"/>
    <mergeCell ref="N27:T27"/>
    <mergeCell ref="D17:J17"/>
    <mergeCell ref="U22:Y22"/>
    <mergeCell ref="A13:C13"/>
    <mergeCell ref="A21:M21"/>
    <mergeCell ref="N22:T22"/>
    <mergeCell ref="A14:C17"/>
    <mergeCell ref="A26:G26"/>
    <mergeCell ref="U27:Y27"/>
    <mergeCell ref="A32:B32"/>
    <mergeCell ref="C32:H32"/>
    <mergeCell ref="P13:Q13"/>
    <mergeCell ref="R13:S13"/>
    <mergeCell ref="K17:L17"/>
    <mergeCell ref="M17:N17"/>
    <mergeCell ref="U17:W17"/>
    <mergeCell ref="G10:V10"/>
    <mergeCell ref="D11:F11"/>
    <mergeCell ref="G11:V11"/>
    <mergeCell ref="A12:C12"/>
    <mergeCell ref="U43:Z43"/>
    <mergeCell ref="A43:B43"/>
    <mergeCell ref="R34:S34"/>
    <mergeCell ref="A63:Z63"/>
    <mergeCell ref="A50:B51"/>
    <mergeCell ref="A2:Z2"/>
    <mergeCell ref="N28:T28"/>
    <mergeCell ref="H25:L25"/>
    <mergeCell ref="H26:L26"/>
    <mergeCell ref="A28:G28"/>
    <mergeCell ref="N25:T25"/>
    <mergeCell ref="N26:T26"/>
    <mergeCell ref="A23:G23"/>
    <mergeCell ref="A24:G24"/>
    <mergeCell ref="N23:T23"/>
    <mergeCell ref="N24:T24"/>
    <mergeCell ref="H23:L23"/>
    <mergeCell ref="U24:Y24"/>
    <mergeCell ref="A22:G22"/>
    <mergeCell ref="H28:L28"/>
    <mergeCell ref="U25:Y25"/>
    <mergeCell ref="U26:Y26"/>
    <mergeCell ref="N21:Z21"/>
    <mergeCell ref="X12:Z12"/>
    <mergeCell ref="U16:Z16"/>
    <mergeCell ref="K13:O13"/>
    <mergeCell ref="A27:G27"/>
    <mergeCell ref="S14:Z14"/>
    <mergeCell ref="D15:J15"/>
    <mergeCell ref="K15:R15"/>
    <mergeCell ref="S15:Z15"/>
    <mergeCell ref="S3:T3"/>
    <mergeCell ref="I39:M40"/>
    <mergeCell ref="N39:P40"/>
    <mergeCell ref="A42:Z42"/>
    <mergeCell ref="C44:K45"/>
    <mergeCell ref="A33:B34"/>
    <mergeCell ref="A35:B36"/>
    <mergeCell ref="A37:B38"/>
    <mergeCell ref="A39:B40"/>
    <mergeCell ref="C33:H34"/>
    <mergeCell ref="C35:H36"/>
    <mergeCell ref="C37:H38"/>
    <mergeCell ref="Q39:Q40"/>
    <mergeCell ref="R39:S39"/>
    <mergeCell ref="X39:Z40"/>
    <mergeCell ref="R40:S40"/>
    <mergeCell ref="X33:Z34"/>
    <mergeCell ref="C43:K43"/>
    <mergeCell ref="L43:T43"/>
    <mergeCell ref="I33:M34"/>
    <mergeCell ref="A6:Z6"/>
    <mergeCell ref="A7:Z7"/>
    <mergeCell ref="A46:B47"/>
    <mergeCell ref="A44:B45"/>
    <mergeCell ref="U48:V48"/>
    <mergeCell ref="L46:T47"/>
    <mergeCell ref="U46:V46"/>
    <mergeCell ref="U47:V47"/>
    <mergeCell ref="A48:B49"/>
    <mergeCell ref="C48:K49"/>
    <mergeCell ref="L48:T49"/>
    <mergeCell ref="C46:K47"/>
    <mergeCell ref="U44:V44"/>
    <mergeCell ref="U45:V45"/>
    <mergeCell ref="Q33:Q34"/>
    <mergeCell ref="L44:T45"/>
    <mergeCell ref="H22:L22"/>
    <mergeCell ref="C39:H40"/>
    <mergeCell ref="D16:J16"/>
    <mergeCell ref="K16:N16"/>
    <mergeCell ref="U13:V13"/>
    <mergeCell ref="X13:Y13"/>
    <mergeCell ref="D14:J14"/>
    <mergeCell ref="K14:R14"/>
    <mergeCell ref="AA28:BC29"/>
    <mergeCell ref="A68:Z68"/>
    <mergeCell ref="A60:Z60"/>
    <mergeCell ref="A55:Z55"/>
    <mergeCell ref="I37:M38"/>
    <mergeCell ref="N35:P36"/>
    <mergeCell ref="R37:S37"/>
    <mergeCell ref="R38:S38"/>
    <mergeCell ref="Q37:Q38"/>
    <mergeCell ref="N37:P38"/>
    <mergeCell ref="Q35:Q36"/>
    <mergeCell ref="R36:S36"/>
    <mergeCell ref="R35:S35"/>
    <mergeCell ref="X37:Z38"/>
    <mergeCell ref="X35:Z36"/>
    <mergeCell ref="I35:M36"/>
    <mergeCell ref="A58:F58"/>
    <mergeCell ref="G58:Z58"/>
    <mergeCell ref="U50:V50"/>
    <mergeCell ref="U28:Y28"/>
    <mergeCell ref="R33:S33"/>
    <mergeCell ref="X32:Z32"/>
    <mergeCell ref="R32:W32"/>
    <mergeCell ref="N33:P34"/>
    <mergeCell ref="C50:K51"/>
    <mergeCell ref="L50:T51"/>
    <mergeCell ref="A9:C11"/>
    <mergeCell ref="D9:F9"/>
    <mergeCell ref="G9:V9"/>
    <mergeCell ref="K12:L12"/>
    <mergeCell ref="V12:W12"/>
    <mergeCell ref="O17:Q17"/>
    <mergeCell ref="D12:F12"/>
    <mergeCell ref="H12:I12"/>
    <mergeCell ref="D13:H13"/>
    <mergeCell ref="I13:J13"/>
    <mergeCell ref="O16:T16"/>
    <mergeCell ref="U18:Y18"/>
    <mergeCell ref="W9:Z11"/>
    <mergeCell ref="D10:F10"/>
    <mergeCell ref="N32:Q32"/>
    <mergeCell ref="I32:M32"/>
    <mergeCell ref="H27:L27"/>
    <mergeCell ref="A29:G29"/>
    <mergeCell ref="H29:Y29"/>
    <mergeCell ref="A25:G25"/>
    <mergeCell ref="H24:L24"/>
    <mergeCell ref="U23:Y23"/>
  </mergeCells>
  <phoneticPr fontId="1"/>
  <dataValidations count="2">
    <dataValidation type="list" allowBlank="1" showInputMessage="1" showErrorMessage="1" sqref="BC2" xr:uid="{E6F88297-7EF2-4EA4-8BF7-D077C8548A11}">
      <formula1>"a,b"</formula1>
    </dataValidation>
    <dataValidation type="whole" allowBlank="1" showErrorMessage="1" error="1~12の数字を入力してください" sqref="W3" xr:uid="{02E31417-83BB-4711-9A2B-D9298EABD22A}">
      <formula1>1</formula1>
      <formula2>12</formula2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29" max="25" man="1"/>
    <brk id="55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34D37E36-8BB2-4591-BDAC-F79DC14151EF}">
          <x14:formula1>
            <xm:f>リスト!$G$3:$G$5</xm:f>
          </x14:formula1>
          <xm:sqref>X61:Z62 X35:Z41 X52:Z56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A44:B45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X33:Z34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A33:B34</xm:sqref>
        </x14:dataValidation>
        <x14:dataValidation type="list" allowBlank="1" showInputMessage="1" showErrorMessage="1" xr:uid="{6AFAC8E3-E544-4D8F-BE55-40B594AFC1EC}">
          <x14:formula1>
            <xm:f>リスト!$Q$3:$Q$4</xm:f>
          </x14:formula1>
          <xm:sqref>A35:B40</xm:sqref>
        </x14:dataValidation>
        <x14:dataValidation type="list" allowBlank="1" showInputMessage="1" showErrorMessage="1" xr:uid="{5DBEFEEE-88CC-46A7-8890-ED87A7226367}">
          <x14:formula1>
            <xm:f>リスト!$J$3:$J$4</xm:f>
          </x14:formula1>
          <xm:sqref>A46:B51</xm:sqref>
        </x14:dataValidation>
        <x14:dataValidation type="list" allowBlank="1" showInputMessage="1" showErrorMessage="1" xr:uid="{D60A01F5-9EE0-4ED9-96D9-53F7049770AC}">
          <x14:formula1>
            <xm:f>リスト!$D$2:$D$6</xm:f>
          </x14:formula1>
          <xm:sqref>K13:O13</xm:sqref>
        </x14:dataValidation>
        <x14:dataValidation type="list" allowBlank="1" showInputMessage="1" showErrorMessage="1" xr:uid="{9212959D-B825-4033-AAEC-D2987BB56E4A}">
          <x14:formula1>
            <xm:f>リスト!$W$2:$W$12</xm:f>
          </x14:formula1>
          <xm:sqref>U17:W17</xm:sqref>
        </x14:dataValidation>
        <x14:dataValidation type="list" allowBlank="1" showInputMessage="1" showErrorMessage="1" xr:uid="{462B2B45-B169-42CD-A644-FFBDD8850D59}">
          <x14:formula1>
            <xm:f>リスト!$A$2:$A$9</xm:f>
          </x14:formula1>
          <xm:sqref>D17:J17</xm:sqref>
        </x14:dataValidation>
        <x14:dataValidation type="list" allowBlank="1" showInputMessage="1" showErrorMessage="1" xr:uid="{D429BF35-019F-4F36-A896-C77D032E55E5}">
          <x14:formula1>
            <xm:f>リスト!$S$2:$S$88</xm:f>
          </x14:formula1>
          <xm:sqref>D12:F12</xm:sqref>
        </x14:dataValidation>
        <x14:dataValidation type="list" allowBlank="1" showInputMessage="1" showErrorMessage="1" xr:uid="{14734CD7-D954-4A5C-83F4-0575766542F1}">
          <x14:formula1>
            <xm:f>リスト!$U$2:$U$15</xm:f>
          </x14:formula1>
          <xm:sqref>O17:Q17</xm:sqref>
        </x14:dataValidation>
        <x14:dataValidation type="list" allowBlank="1" showInputMessage="1" showErrorMessage="1" xr:uid="{39FC22BF-E20D-4083-9B0C-4BB9CC4E3B0D}">
          <x14:formula1>
            <xm:f>リスト!$O$2:$O$5</xm:f>
          </x14:formula1>
          <xm:sqref>AI14 X12:Z12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540A7-2909-4AD8-9421-709C40D5985A}">
  <sheetPr>
    <tabColor theme="7" tint="0.79998168889431442"/>
    <pageSetUpPr fitToPage="1"/>
  </sheetPr>
  <dimension ref="A1:BC95"/>
  <sheetViews>
    <sheetView view="pageBreakPreview" topLeftCell="A60" zoomScaleNormal="100" zoomScaleSheetLayoutView="100" workbookViewId="0">
      <selection activeCell="AI17" sqref="AI17"/>
    </sheetView>
  </sheetViews>
  <sheetFormatPr defaultColWidth="7.5" defaultRowHeight="12"/>
  <cols>
    <col min="1" max="25" width="3.125" style="19" customWidth="1"/>
    <col min="26" max="26" width="3.625" style="19" customWidth="1"/>
    <col min="27" max="34" width="2.75" style="19" customWidth="1"/>
    <col min="35" max="46" width="2.625" style="19" customWidth="1"/>
    <col min="47" max="54" width="7.5" style="19"/>
    <col min="55" max="55" width="45" style="19" customWidth="1"/>
    <col min="56" max="256" width="7.5" style="19"/>
    <col min="257" max="280" width="2.625" style="19" customWidth="1"/>
    <col min="281" max="281" width="2.875" style="19" customWidth="1"/>
    <col min="282" max="302" width="2.625" style="19" customWidth="1"/>
    <col min="303" max="512" width="7.5" style="19"/>
    <col min="513" max="536" width="2.625" style="19" customWidth="1"/>
    <col min="537" max="537" width="2.875" style="19" customWidth="1"/>
    <col min="538" max="558" width="2.625" style="19" customWidth="1"/>
    <col min="559" max="768" width="7.5" style="19"/>
    <col min="769" max="792" width="2.625" style="19" customWidth="1"/>
    <col min="793" max="793" width="2.875" style="19" customWidth="1"/>
    <col min="794" max="814" width="2.625" style="19" customWidth="1"/>
    <col min="815" max="1024" width="7.5" style="19"/>
    <col min="1025" max="1048" width="2.625" style="19" customWidth="1"/>
    <col min="1049" max="1049" width="2.875" style="19" customWidth="1"/>
    <col min="1050" max="1070" width="2.625" style="19" customWidth="1"/>
    <col min="1071" max="1280" width="7.5" style="19"/>
    <col min="1281" max="1304" width="2.625" style="19" customWidth="1"/>
    <col min="1305" max="1305" width="2.875" style="19" customWidth="1"/>
    <col min="1306" max="1326" width="2.625" style="19" customWidth="1"/>
    <col min="1327" max="1536" width="7.5" style="19"/>
    <col min="1537" max="1560" width="2.625" style="19" customWidth="1"/>
    <col min="1561" max="1561" width="2.875" style="19" customWidth="1"/>
    <col min="1562" max="1582" width="2.625" style="19" customWidth="1"/>
    <col min="1583" max="1792" width="7.5" style="19"/>
    <col min="1793" max="1816" width="2.625" style="19" customWidth="1"/>
    <col min="1817" max="1817" width="2.875" style="19" customWidth="1"/>
    <col min="1818" max="1838" width="2.625" style="19" customWidth="1"/>
    <col min="1839" max="2048" width="7.5" style="19"/>
    <col min="2049" max="2072" width="2.625" style="19" customWidth="1"/>
    <col min="2073" max="2073" width="2.875" style="19" customWidth="1"/>
    <col min="2074" max="2094" width="2.625" style="19" customWidth="1"/>
    <col min="2095" max="2304" width="7.5" style="19"/>
    <col min="2305" max="2328" width="2.625" style="19" customWidth="1"/>
    <col min="2329" max="2329" width="2.875" style="19" customWidth="1"/>
    <col min="2330" max="2350" width="2.625" style="19" customWidth="1"/>
    <col min="2351" max="2560" width="7.5" style="19"/>
    <col min="2561" max="2584" width="2.625" style="19" customWidth="1"/>
    <col min="2585" max="2585" width="2.875" style="19" customWidth="1"/>
    <col min="2586" max="2606" width="2.625" style="19" customWidth="1"/>
    <col min="2607" max="2816" width="7.5" style="19"/>
    <col min="2817" max="2840" width="2.625" style="19" customWidth="1"/>
    <col min="2841" max="2841" width="2.875" style="19" customWidth="1"/>
    <col min="2842" max="2862" width="2.625" style="19" customWidth="1"/>
    <col min="2863" max="3072" width="7.5" style="19"/>
    <col min="3073" max="3096" width="2.625" style="19" customWidth="1"/>
    <col min="3097" max="3097" width="2.875" style="19" customWidth="1"/>
    <col min="3098" max="3118" width="2.625" style="19" customWidth="1"/>
    <col min="3119" max="3328" width="7.5" style="19"/>
    <col min="3329" max="3352" width="2.625" style="19" customWidth="1"/>
    <col min="3353" max="3353" width="2.875" style="19" customWidth="1"/>
    <col min="3354" max="3374" width="2.625" style="19" customWidth="1"/>
    <col min="3375" max="3584" width="7.5" style="19"/>
    <col min="3585" max="3608" width="2.625" style="19" customWidth="1"/>
    <col min="3609" max="3609" width="2.875" style="19" customWidth="1"/>
    <col min="3610" max="3630" width="2.625" style="19" customWidth="1"/>
    <col min="3631" max="3840" width="7.5" style="19"/>
    <col min="3841" max="3864" width="2.625" style="19" customWidth="1"/>
    <col min="3865" max="3865" width="2.875" style="19" customWidth="1"/>
    <col min="3866" max="3886" width="2.625" style="19" customWidth="1"/>
    <col min="3887" max="4096" width="7.5" style="19"/>
    <col min="4097" max="4120" width="2.625" style="19" customWidth="1"/>
    <col min="4121" max="4121" width="2.875" style="19" customWidth="1"/>
    <col min="4122" max="4142" width="2.625" style="19" customWidth="1"/>
    <col min="4143" max="4352" width="7.5" style="19"/>
    <col min="4353" max="4376" width="2.625" style="19" customWidth="1"/>
    <col min="4377" max="4377" width="2.875" style="19" customWidth="1"/>
    <col min="4378" max="4398" width="2.625" style="19" customWidth="1"/>
    <col min="4399" max="4608" width="7.5" style="19"/>
    <col min="4609" max="4632" width="2.625" style="19" customWidth="1"/>
    <col min="4633" max="4633" width="2.875" style="19" customWidth="1"/>
    <col min="4634" max="4654" width="2.625" style="19" customWidth="1"/>
    <col min="4655" max="4864" width="7.5" style="19"/>
    <col min="4865" max="4888" width="2.625" style="19" customWidth="1"/>
    <col min="4889" max="4889" width="2.875" style="19" customWidth="1"/>
    <col min="4890" max="4910" width="2.625" style="19" customWidth="1"/>
    <col min="4911" max="5120" width="7.5" style="19"/>
    <col min="5121" max="5144" width="2.625" style="19" customWidth="1"/>
    <col min="5145" max="5145" width="2.875" style="19" customWidth="1"/>
    <col min="5146" max="5166" width="2.625" style="19" customWidth="1"/>
    <col min="5167" max="5376" width="7.5" style="19"/>
    <col min="5377" max="5400" width="2.625" style="19" customWidth="1"/>
    <col min="5401" max="5401" width="2.875" style="19" customWidth="1"/>
    <col min="5402" max="5422" width="2.625" style="19" customWidth="1"/>
    <col min="5423" max="5632" width="7.5" style="19"/>
    <col min="5633" max="5656" width="2.625" style="19" customWidth="1"/>
    <col min="5657" max="5657" width="2.875" style="19" customWidth="1"/>
    <col min="5658" max="5678" width="2.625" style="19" customWidth="1"/>
    <col min="5679" max="5888" width="7.5" style="19"/>
    <col min="5889" max="5912" width="2.625" style="19" customWidth="1"/>
    <col min="5913" max="5913" width="2.875" style="19" customWidth="1"/>
    <col min="5914" max="5934" width="2.625" style="19" customWidth="1"/>
    <col min="5935" max="6144" width="7.5" style="19"/>
    <col min="6145" max="6168" width="2.625" style="19" customWidth="1"/>
    <col min="6169" max="6169" width="2.875" style="19" customWidth="1"/>
    <col min="6170" max="6190" width="2.625" style="19" customWidth="1"/>
    <col min="6191" max="6400" width="7.5" style="19"/>
    <col min="6401" max="6424" width="2.625" style="19" customWidth="1"/>
    <col min="6425" max="6425" width="2.875" style="19" customWidth="1"/>
    <col min="6426" max="6446" width="2.625" style="19" customWidth="1"/>
    <col min="6447" max="6656" width="7.5" style="19"/>
    <col min="6657" max="6680" width="2.625" style="19" customWidth="1"/>
    <col min="6681" max="6681" width="2.875" style="19" customWidth="1"/>
    <col min="6682" max="6702" width="2.625" style="19" customWidth="1"/>
    <col min="6703" max="6912" width="7.5" style="19"/>
    <col min="6913" max="6936" width="2.625" style="19" customWidth="1"/>
    <col min="6937" max="6937" width="2.875" style="19" customWidth="1"/>
    <col min="6938" max="6958" width="2.625" style="19" customWidth="1"/>
    <col min="6959" max="7168" width="7.5" style="19"/>
    <col min="7169" max="7192" width="2.625" style="19" customWidth="1"/>
    <col min="7193" max="7193" width="2.875" style="19" customWidth="1"/>
    <col min="7194" max="7214" width="2.625" style="19" customWidth="1"/>
    <col min="7215" max="7424" width="7.5" style="19"/>
    <col min="7425" max="7448" width="2.625" style="19" customWidth="1"/>
    <col min="7449" max="7449" width="2.875" style="19" customWidth="1"/>
    <col min="7450" max="7470" width="2.625" style="19" customWidth="1"/>
    <col min="7471" max="7680" width="7.5" style="19"/>
    <col min="7681" max="7704" width="2.625" style="19" customWidth="1"/>
    <col min="7705" max="7705" width="2.875" style="19" customWidth="1"/>
    <col min="7706" max="7726" width="2.625" style="19" customWidth="1"/>
    <col min="7727" max="7936" width="7.5" style="19"/>
    <col min="7937" max="7960" width="2.625" style="19" customWidth="1"/>
    <col min="7961" max="7961" width="2.875" style="19" customWidth="1"/>
    <col min="7962" max="7982" width="2.625" style="19" customWidth="1"/>
    <col min="7983" max="8192" width="7.5" style="19"/>
    <col min="8193" max="8216" width="2.625" style="19" customWidth="1"/>
    <col min="8217" max="8217" width="2.875" style="19" customWidth="1"/>
    <col min="8218" max="8238" width="2.625" style="19" customWidth="1"/>
    <col min="8239" max="8448" width="7.5" style="19"/>
    <col min="8449" max="8472" width="2.625" style="19" customWidth="1"/>
    <col min="8473" max="8473" width="2.875" style="19" customWidth="1"/>
    <col min="8474" max="8494" width="2.625" style="19" customWidth="1"/>
    <col min="8495" max="8704" width="7.5" style="19"/>
    <col min="8705" max="8728" width="2.625" style="19" customWidth="1"/>
    <col min="8729" max="8729" width="2.875" style="19" customWidth="1"/>
    <col min="8730" max="8750" width="2.625" style="19" customWidth="1"/>
    <col min="8751" max="8960" width="7.5" style="19"/>
    <col min="8961" max="8984" width="2.625" style="19" customWidth="1"/>
    <col min="8985" max="8985" width="2.875" style="19" customWidth="1"/>
    <col min="8986" max="9006" width="2.625" style="19" customWidth="1"/>
    <col min="9007" max="9216" width="7.5" style="19"/>
    <col min="9217" max="9240" width="2.625" style="19" customWidth="1"/>
    <col min="9241" max="9241" width="2.875" style="19" customWidth="1"/>
    <col min="9242" max="9262" width="2.625" style="19" customWidth="1"/>
    <col min="9263" max="9472" width="7.5" style="19"/>
    <col min="9473" max="9496" width="2.625" style="19" customWidth="1"/>
    <col min="9497" max="9497" width="2.875" style="19" customWidth="1"/>
    <col min="9498" max="9518" width="2.625" style="19" customWidth="1"/>
    <col min="9519" max="9728" width="7.5" style="19"/>
    <col min="9729" max="9752" width="2.625" style="19" customWidth="1"/>
    <col min="9753" max="9753" width="2.875" style="19" customWidth="1"/>
    <col min="9754" max="9774" width="2.625" style="19" customWidth="1"/>
    <col min="9775" max="9984" width="7.5" style="19"/>
    <col min="9985" max="10008" width="2.625" style="19" customWidth="1"/>
    <col min="10009" max="10009" width="2.875" style="19" customWidth="1"/>
    <col min="10010" max="10030" width="2.625" style="19" customWidth="1"/>
    <col min="10031" max="10240" width="7.5" style="19"/>
    <col min="10241" max="10264" width="2.625" style="19" customWidth="1"/>
    <col min="10265" max="10265" width="2.875" style="19" customWidth="1"/>
    <col min="10266" max="10286" width="2.625" style="19" customWidth="1"/>
    <col min="10287" max="10496" width="7.5" style="19"/>
    <col min="10497" max="10520" width="2.625" style="19" customWidth="1"/>
    <col min="10521" max="10521" width="2.875" style="19" customWidth="1"/>
    <col min="10522" max="10542" width="2.625" style="19" customWidth="1"/>
    <col min="10543" max="10752" width="7.5" style="19"/>
    <col min="10753" max="10776" width="2.625" style="19" customWidth="1"/>
    <col min="10777" max="10777" width="2.875" style="19" customWidth="1"/>
    <col min="10778" max="10798" width="2.625" style="19" customWidth="1"/>
    <col min="10799" max="11008" width="7.5" style="19"/>
    <col min="11009" max="11032" width="2.625" style="19" customWidth="1"/>
    <col min="11033" max="11033" width="2.875" style="19" customWidth="1"/>
    <col min="11034" max="11054" width="2.625" style="19" customWidth="1"/>
    <col min="11055" max="11264" width="7.5" style="19"/>
    <col min="11265" max="11288" width="2.625" style="19" customWidth="1"/>
    <col min="11289" max="11289" width="2.875" style="19" customWidth="1"/>
    <col min="11290" max="11310" width="2.625" style="19" customWidth="1"/>
    <col min="11311" max="11520" width="7.5" style="19"/>
    <col min="11521" max="11544" width="2.625" style="19" customWidth="1"/>
    <col min="11545" max="11545" width="2.875" style="19" customWidth="1"/>
    <col min="11546" max="11566" width="2.625" style="19" customWidth="1"/>
    <col min="11567" max="11776" width="7.5" style="19"/>
    <col min="11777" max="11800" width="2.625" style="19" customWidth="1"/>
    <col min="11801" max="11801" width="2.875" style="19" customWidth="1"/>
    <col min="11802" max="11822" width="2.625" style="19" customWidth="1"/>
    <col min="11823" max="12032" width="7.5" style="19"/>
    <col min="12033" max="12056" width="2.625" style="19" customWidth="1"/>
    <col min="12057" max="12057" width="2.875" style="19" customWidth="1"/>
    <col min="12058" max="12078" width="2.625" style="19" customWidth="1"/>
    <col min="12079" max="12288" width="7.5" style="19"/>
    <col min="12289" max="12312" width="2.625" style="19" customWidth="1"/>
    <col min="12313" max="12313" width="2.875" style="19" customWidth="1"/>
    <col min="12314" max="12334" width="2.625" style="19" customWidth="1"/>
    <col min="12335" max="12544" width="7.5" style="19"/>
    <col min="12545" max="12568" width="2.625" style="19" customWidth="1"/>
    <col min="12569" max="12569" width="2.875" style="19" customWidth="1"/>
    <col min="12570" max="12590" width="2.625" style="19" customWidth="1"/>
    <col min="12591" max="12800" width="7.5" style="19"/>
    <col min="12801" max="12824" width="2.625" style="19" customWidth="1"/>
    <col min="12825" max="12825" width="2.875" style="19" customWidth="1"/>
    <col min="12826" max="12846" width="2.625" style="19" customWidth="1"/>
    <col min="12847" max="13056" width="7.5" style="19"/>
    <col min="13057" max="13080" width="2.625" style="19" customWidth="1"/>
    <col min="13081" max="13081" width="2.875" style="19" customWidth="1"/>
    <col min="13082" max="13102" width="2.625" style="19" customWidth="1"/>
    <col min="13103" max="13312" width="7.5" style="19"/>
    <col min="13313" max="13336" width="2.625" style="19" customWidth="1"/>
    <col min="13337" max="13337" width="2.875" style="19" customWidth="1"/>
    <col min="13338" max="13358" width="2.625" style="19" customWidth="1"/>
    <col min="13359" max="13568" width="7.5" style="19"/>
    <col min="13569" max="13592" width="2.625" style="19" customWidth="1"/>
    <col min="13593" max="13593" width="2.875" style="19" customWidth="1"/>
    <col min="13594" max="13614" width="2.625" style="19" customWidth="1"/>
    <col min="13615" max="13824" width="7.5" style="19"/>
    <col min="13825" max="13848" width="2.625" style="19" customWidth="1"/>
    <col min="13849" max="13849" width="2.875" style="19" customWidth="1"/>
    <col min="13850" max="13870" width="2.625" style="19" customWidth="1"/>
    <col min="13871" max="14080" width="7.5" style="19"/>
    <col min="14081" max="14104" width="2.625" style="19" customWidth="1"/>
    <col min="14105" max="14105" width="2.875" style="19" customWidth="1"/>
    <col min="14106" max="14126" width="2.625" style="19" customWidth="1"/>
    <col min="14127" max="14336" width="7.5" style="19"/>
    <col min="14337" max="14360" width="2.625" style="19" customWidth="1"/>
    <col min="14361" max="14361" width="2.875" style="19" customWidth="1"/>
    <col min="14362" max="14382" width="2.625" style="19" customWidth="1"/>
    <col min="14383" max="14592" width="7.5" style="19"/>
    <col min="14593" max="14616" width="2.625" style="19" customWidth="1"/>
    <col min="14617" max="14617" width="2.875" style="19" customWidth="1"/>
    <col min="14618" max="14638" width="2.625" style="19" customWidth="1"/>
    <col min="14639" max="14848" width="7.5" style="19"/>
    <col min="14849" max="14872" width="2.625" style="19" customWidth="1"/>
    <col min="14873" max="14873" width="2.875" style="19" customWidth="1"/>
    <col min="14874" max="14894" width="2.625" style="19" customWidth="1"/>
    <col min="14895" max="15104" width="7.5" style="19"/>
    <col min="15105" max="15128" width="2.625" style="19" customWidth="1"/>
    <col min="15129" max="15129" width="2.875" style="19" customWidth="1"/>
    <col min="15130" max="15150" width="2.625" style="19" customWidth="1"/>
    <col min="15151" max="15360" width="7.5" style="19"/>
    <col min="15361" max="15384" width="2.625" style="19" customWidth="1"/>
    <col min="15385" max="15385" width="2.875" style="19" customWidth="1"/>
    <col min="15386" max="15406" width="2.625" style="19" customWidth="1"/>
    <col min="15407" max="15616" width="7.5" style="19"/>
    <col min="15617" max="15640" width="2.625" style="19" customWidth="1"/>
    <col min="15641" max="15641" width="2.875" style="19" customWidth="1"/>
    <col min="15642" max="15662" width="2.625" style="19" customWidth="1"/>
    <col min="15663" max="15872" width="7.5" style="19"/>
    <col min="15873" max="15896" width="2.625" style="19" customWidth="1"/>
    <col min="15897" max="15897" width="2.875" style="19" customWidth="1"/>
    <col min="15898" max="15918" width="2.625" style="19" customWidth="1"/>
    <col min="15919" max="16128" width="7.5" style="19"/>
    <col min="16129" max="16152" width="2.625" style="19" customWidth="1"/>
    <col min="16153" max="16153" width="2.875" style="19" customWidth="1"/>
    <col min="16154" max="16174" width="2.625" style="19" customWidth="1"/>
    <col min="16175" max="16384" width="7.5" style="19"/>
  </cols>
  <sheetData>
    <row r="1" spans="1:34">
      <c r="Z1" s="20" t="s">
        <v>22</v>
      </c>
    </row>
    <row r="2" spans="1:34" s="22" customFormat="1" ht="37.5" customHeight="1">
      <c r="A2" s="255" t="s">
        <v>226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1"/>
      <c r="AB2" s="21"/>
      <c r="AC2" s="19"/>
      <c r="AD2" s="21"/>
      <c r="AE2" s="21"/>
      <c r="AF2" s="21"/>
      <c r="AG2" s="21"/>
      <c r="AH2" s="21"/>
    </row>
    <row r="3" spans="1:34" ht="21.75" customHeight="1">
      <c r="S3" s="248" t="s">
        <v>2</v>
      </c>
      <c r="T3" s="248"/>
      <c r="U3" s="87">
        <v>7</v>
      </c>
      <c r="V3" s="19" t="s">
        <v>8</v>
      </c>
      <c r="W3" s="87">
        <v>3</v>
      </c>
      <c r="X3" s="19" t="s">
        <v>7</v>
      </c>
      <c r="Y3" s="87">
        <v>1</v>
      </c>
      <c r="Z3" s="19" t="s">
        <v>19</v>
      </c>
      <c r="AC3" s="24"/>
    </row>
    <row r="4" spans="1:34">
      <c r="A4" s="19" t="s">
        <v>20</v>
      </c>
    </row>
    <row r="5" spans="1:34" ht="8.25" customHeight="1">
      <c r="Q5" s="25"/>
      <c r="R5" s="25"/>
      <c r="S5" s="26"/>
      <c r="T5" s="26"/>
      <c r="U5" s="26"/>
      <c r="V5" s="26"/>
      <c r="W5" s="26"/>
      <c r="X5" s="26"/>
      <c r="Y5" s="26"/>
      <c r="Z5" s="26"/>
    </row>
    <row r="6" spans="1:34" ht="66.75" customHeight="1">
      <c r="A6" s="224" t="s">
        <v>227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7"/>
      <c r="AB6" s="27"/>
      <c r="AC6" s="27"/>
      <c r="AD6" s="27"/>
      <c r="AE6" s="27"/>
      <c r="AF6" s="27"/>
      <c r="AG6" s="27"/>
      <c r="AH6" s="27"/>
    </row>
    <row r="7" spans="1:34" ht="15" customHeight="1">
      <c r="A7" s="225" t="s">
        <v>3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7"/>
      <c r="AB7" s="27"/>
      <c r="AC7" s="27"/>
      <c r="AD7" s="27"/>
      <c r="AE7" s="27"/>
      <c r="AF7" s="27"/>
      <c r="AG7" s="27"/>
      <c r="AH7" s="27"/>
    </row>
    <row r="8" spans="1:34" ht="8.25" customHeight="1"/>
    <row r="9" spans="1:34" s="30" customFormat="1" ht="30.95" customHeight="1">
      <c r="A9" s="352" t="s">
        <v>167</v>
      </c>
      <c r="B9" s="353"/>
      <c r="C9" s="354"/>
      <c r="D9" s="395" t="s">
        <v>168</v>
      </c>
      <c r="E9" s="395"/>
      <c r="F9" s="396"/>
      <c r="G9" s="397" t="s">
        <v>159</v>
      </c>
      <c r="H9" s="397"/>
      <c r="I9" s="397"/>
      <c r="J9" s="397"/>
      <c r="K9" s="397"/>
      <c r="L9" s="397"/>
      <c r="M9" s="397"/>
      <c r="N9" s="397"/>
      <c r="O9" s="397"/>
      <c r="P9" s="397"/>
      <c r="Q9" s="397"/>
      <c r="R9" s="397"/>
      <c r="S9" s="397"/>
      <c r="T9" s="397"/>
      <c r="U9" s="397"/>
      <c r="V9" s="398"/>
      <c r="W9" s="399" t="s">
        <v>212</v>
      </c>
      <c r="X9" s="400"/>
      <c r="Y9" s="400"/>
      <c r="Z9" s="401"/>
    </row>
    <row r="10" spans="1:34" s="30" customFormat="1" ht="30.95" customHeight="1">
      <c r="A10" s="355"/>
      <c r="B10" s="356"/>
      <c r="C10" s="357"/>
      <c r="D10" s="408" t="s">
        <v>170</v>
      </c>
      <c r="E10" s="408"/>
      <c r="F10" s="409"/>
      <c r="G10" s="410" t="s">
        <v>183</v>
      </c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1"/>
      <c r="W10" s="402"/>
      <c r="X10" s="403"/>
      <c r="Y10" s="403"/>
      <c r="Z10" s="404"/>
    </row>
    <row r="11" spans="1:34" s="30" customFormat="1" ht="30.95" customHeight="1">
      <c r="A11" s="358"/>
      <c r="B11" s="359"/>
      <c r="C11" s="360"/>
      <c r="D11" s="349" t="s">
        <v>171</v>
      </c>
      <c r="E11" s="349"/>
      <c r="F11" s="386"/>
      <c r="G11" s="387" t="s">
        <v>184</v>
      </c>
      <c r="H11" s="387"/>
      <c r="I11" s="387"/>
      <c r="J11" s="387"/>
      <c r="K11" s="387"/>
      <c r="L11" s="387"/>
      <c r="M11" s="387"/>
      <c r="N11" s="387"/>
      <c r="O11" s="387"/>
      <c r="P11" s="387"/>
      <c r="Q11" s="387"/>
      <c r="R11" s="387"/>
      <c r="S11" s="387"/>
      <c r="T11" s="387"/>
      <c r="U11" s="387"/>
      <c r="V11" s="388"/>
      <c r="W11" s="405"/>
      <c r="X11" s="406"/>
      <c r="Y11" s="406"/>
      <c r="Z11" s="407"/>
    </row>
    <row r="12" spans="1:34" s="30" customFormat="1" ht="30.95" customHeight="1">
      <c r="A12" s="389" t="s">
        <v>172</v>
      </c>
      <c r="B12" s="390"/>
      <c r="C12" s="391"/>
      <c r="D12" s="381">
        <v>2000</v>
      </c>
      <c r="E12" s="381"/>
      <c r="F12" s="381"/>
      <c r="G12" s="65" t="s">
        <v>1</v>
      </c>
      <c r="H12" s="379">
        <v>5</v>
      </c>
      <c r="I12" s="379"/>
      <c r="J12" s="66" t="s">
        <v>24</v>
      </c>
      <c r="K12" s="392">
        <v>10</v>
      </c>
      <c r="L12" s="392"/>
      <c r="M12" s="67" t="s">
        <v>23</v>
      </c>
      <c r="N12" s="66" t="s">
        <v>222</v>
      </c>
      <c r="O12" s="68"/>
      <c r="P12" s="69"/>
      <c r="Q12" s="69"/>
      <c r="R12" s="69"/>
      <c r="S12" s="69"/>
      <c r="T12" s="70">
        <v>23</v>
      </c>
      <c r="U12" s="71" t="s">
        <v>173</v>
      </c>
      <c r="V12" s="393" t="s">
        <v>127</v>
      </c>
      <c r="W12" s="394"/>
      <c r="X12" s="412" t="s">
        <v>30</v>
      </c>
      <c r="Y12" s="412"/>
      <c r="Z12" s="413"/>
    </row>
    <row r="13" spans="1:34" s="34" customFormat="1" ht="30.95" customHeight="1">
      <c r="A13" s="376" t="s">
        <v>174</v>
      </c>
      <c r="B13" s="377"/>
      <c r="C13" s="378"/>
      <c r="D13" s="379" t="s">
        <v>209</v>
      </c>
      <c r="E13" s="379"/>
      <c r="F13" s="379"/>
      <c r="G13" s="379"/>
      <c r="H13" s="380"/>
      <c r="I13" s="376" t="s">
        <v>175</v>
      </c>
      <c r="J13" s="377"/>
      <c r="K13" s="381" t="s">
        <v>214</v>
      </c>
      <c r="L13" s="381"/>
      <c r="M13" s="381"/>
      <c r="N13" s="381"/>
      <c r="O13" s="382"/>
      <c r="P13" s="376" t="s">
        <v>176</v>
      </c>
      <c r="Q13" s="377"/>
      <c r="R13" s="379">
        <v>2025</v>
      </c>
      <c r="S13" s="379"/>
      <c r="T13" s="4" t="s">
        <v>1</v>
      </c>
      <c r="U13" s="379">
        <v>3</v>
      </c>
      <c r="V13" s="379"/>
      <c r="W13" s="4" t="s">
        <v>24</v>
      </c>
      <c r="X13" s="379">
        <v>10</v>
      </c>
      <c r="Y13" s="379"/>
      <c r="Z13" s="5" t="s">
        <v>23</v>
      </c>
    </row>
    <row r="14" spans="1:34" s="34" customFormat="1" ht="30.95" customHeight="1">
      <c r="A14" s="352" t="s">
        <v>223</v>
      </c>
      <c r="B14" s="353"/>
      <c r="C14" s="354"/>
      <c r="D14" s="361" t="s">
        <v>177</v>
      </c>
      <c r="E14" s="361"/>
      <c r="F14" s="361"/>
      <c r="G14" s="361"/>
      <c r="H14" s="361"/>
      <c r="I14" s="361"/>
      <c r="J14" s="361"/>
      <c r="K14" s="362" t="s">
        <v>4</v>
      </c>
      <c r="L14" s="363"/>
      <c r="M14" s="363"/>
      <c r="N14" s="363"/>
      <c r="O14" s="363"/>
      <c r="P14" s="363"/>
      <c r="Q14" s="363"/>
      <c r="R14" s="363"/>
      <c r="S14" s="362" t="s">
        <v>178</v>
      </c>
      <c r="T14" s="363"/>
      <c r="U14" s="363"/>
      <c r="V14" s="363"/>
      <c r="W14" s="363"/>
      <c r="X14" s="363"/>
      <c r="Y14" s="363"/>
      <c r="Z14" s="364"/>
    </row>
    <row r="15" spans="1:34" s="34" customFormat="1" ht="30.95" customHeight="1">
      <c r="A15" s="355"/>
      <c r="B15" s="356"/>
      <c r="C15" s="357"/>
      <c r="D15" s="365" t="s">
        <v>185</v>
      </c>
      <c r="E15" s="365"/>
      <c r="F15" s="365"/>
      <c r="G15" s="365"/>
      <c r="H15" s="365"/>
      <c r="I15" s="365"/>
      <c r="J15" s="365"/>
      <c r="K15" s="366" t="s">
        <v>186</v>
      </c>
      <c r="L15" s="367"/>
      <c r="M15" s="367"/>
      <c r="N15" s="367"/>
      <c r="O15" s="367"/>
      <c r="P15" s="367"/>
      <c r="Q15" s="367"/>
      <c r="R15" s="367"/>
      <c r="S15" s="368" t="s">
        <v>187</v>
      </c>
      <c r="T15" s="369"/>
      <c r="U15" s="369"/>
      <c r="V15" s="369"/>
      <c r="W15" s="369"/>
      <c r="X15" s="369"/>
      <c r="Y15" s="369"/>
      <c r="Z15" s="370"/>
      <c r="AB15" s="19"/>
    </row>
    <row r="16" spans="1:34" s="34" customFormat="1" ht="30.95" customHeight="1">
      <c r="A16" s="355"/>
      <c r="B16" s="356"/>
      <c r="C16" s="357"/>
      <c r="D16" s="371" t="s">
        <v>120</v>
      </c>
      <c r="E16" s="371"/>
      <c r="F16" s="371"/>
      <c r="G16" s="371"/>
      <c r="H16" s="371"/>
      <c r="I16" s="371"/>
      <c r="J16" s="371"/>
      <c r="K16" s="372" t="s">
        <v>121</v>
      </c>
      <c r="L16" s="373"/>
      <c r="M16" s="373"/>
      <c r="N16" s="373"/>
      <c r="O16" s="374" t="s">
        <v>179</v>
      </c>
      <c r="P16" s="375"/>
      <c r="Q16" s="375"/>
      <c r="R16" s="375"/>
      <c r="S16" s="375"/>
      <c r="T16" s="375"/>
      <c r="U16" s="383" t="s">
        <v>180</v>
      </c>
      <c r="V16" s="384"/>
      <c r="W16" s="384"/>
      <c r="X16" s="384"/>
      <c r="Y16" s="384"/>
      <c r="Z16" s="385"/>
    </row>
    <row r="17" spans="1:55" s="34" customFormat="1" ht="30.95" customHeight="1">
      <c r="A17" s="358"/>
      <c r="B17" s="359"/>
      <c r="C17" s="360"/>
      <c r="D17" s="346" t="s">
        <v>188</v>
      </c>
      <c r="E17" s="346"/>
      <c r="F17" s="346"/>
      <c r="G17" s="346"/>
      <c r="H17" s="346"/>
      <c r="I17" s="346"/>
      <c r="J17" s="346"/>
      <c r="K17" s="347">
        <v>1</v>
      </c>
      <c r="L17" s="348"/>
      <c r="M17" s="349" t="s">
        <v>181</v>
      </c>
      <c r="N17" s="349"/>
      <c r="O17" s="347">
        <v>2025</v>
      </c>
      <c r="P17" s="348"/>
      <c r="Q17" s="348"/>
      <c r="R17" s="73" t="s">
        <v>1</v>
      </c>
      <c r="S17" s="88">
        <v>4</v>
      </c>
      <c r="T17" s="75" t="s">
        <v>163</v>
      </c>
      <c r="U17" s="350">
        <v>2027</v>
      </c>
      <c r="V17" s="351"/>
      <c r="W17" s="351"/>
      <c r="X17" s="75" t="s">
        <v>1</v>
      </c>
      <c r="Y17" s="89">
        <v>3</v>
      </c>
      <c r="Z17" s="77" t="s">
        <v>24</v>
      </c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</row>
    <row r="18" spans="1:55" s="34" customFormat="1" ht="27" hidden="1" customHeight="1">
      <c r="A18" s="72"/>
      <c r="B18" s="72"/>
      <c r="C18" s="72"/>
      <c r="D18" s="78"/>
      <c r="E18" s="79"/>
      <c r="F18" s="78"/>
      <c r="G18" s="79"/>
      <c r="H18" s="78"/>
      <c r="I18" s="80"/>
      <c r="J18" s="81"/>
      <c r="K18" s="81"/>
      <c r="L18" s="81"/>
      <c r="M18" s="81"/>
      <c r="N18" s="82"/>
      <c r="O18" s="82"/>
      <c r="P18" s="80"/>
      <c r="Q18" s="72"/>
      <c r="R18" s="72"/>
      <c r="S18" s="72"/>
      <c r="T18" s="72"/>
      <c r="U18" s="340" t="s">
        <v>182</v>
      </c>
      <c r="V18" s="341"/>
      <c r="W18" s="341"/>
      <c r="X18" s="341"/>
      <c r="Y18" s="341"/>
      <c r="Z18" s="83">
        <f>[1]リスト!H32</f>
        <v>0</v>
      </c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</row>
    <row r="19" spans="1:55" s="34" customFormat="1" ht="8.25" customHeight="1">
      <c r="A19" s="31"/>
      <c r="B19" s="31"/>
      <c r="C19" s="31"/>
      <c r="D19" s="19"/>
      <c r="E19" s="28"/>
      <c r="F19" s="19"/>
      <c r="G19" s="28"/>
      <c r="H19" s="19"/>
      <c r="I19" s="29"/>
      <c r="J19" s="30"/>
      <c r="K19" s="30"/>
      <c r="L19" s="30"/>
      <c r="M19" s="30"/>
      <c r="N19" s="32"/>
      <c r="O19" s="32"/>
      <c r="P19" s="29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</row>
    <row r="20" spans="1:55" s="30" customFormat="1" ht="12.75" customHeight="1">
      <c r="A20" s="19" t="s">
        <v>224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55" ht="39.950000000000003" customHeight="1">
      <c r="A21" s="165" t="s">
        <v>117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8"/>
      <c r="N21" s="168" t="s">
        <v>45</v>
      </c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7"/>
    </row>
    <row r="22" spans="1:55" ht="30" customHeight="1">
      <c r="A22" s="219" t="s">
        <v>42</v>
      </c>
      <c r="B22" s="220"/>
      <c r="C22" s="220"/>
      <c r="D22" s="220"/>
      <c r="E22" s="220"/>
      <c r="F22" s="220"/>
      <c r="G22" s="220"/>
      <c r="H22" s="342">
        <v>100000</v>
      </c>
      <c r="I22" s="343"/>
      <c r="J22" s="343"/>
      <c r="K22" s="343"/>
      <c r="L22" s="343"/>
      <c r="M22" s="33" t="s">
        <v>17</v>
      </c>
      <c r="N22" s="219" t="s">
        <v>37</v>
      </c>
      <c r="O22" s="220"/>
      <c r="P22" s="220"/>
      <c r="Q22" s="220"/>
      <c r="R22" s="220"/>
      <c r="S22" s="220"/>
      <c r="T22" s="220"/>
      <c r="U22" s="344">
        <v>30000</v>
      </c>
      <c r="V22" s="345"/>
      <c r="W22" s="345"/>
      <c r="X22" s="345"/>
      <c r="Y22" s="345"/>
      <c r="Z22" s="33" t="s">
        <v>17</v>
      </c>
      <c r="AA22" s="36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55" ht="30" customHeight="1">
      <c r="A23" s="219" t="s">
        <v>32</v>
      </c>
      <c r="B23" s="220"/>
      <c r="C23" s="220"/>
      <c r="D23" s="220"/>
      <c r="E23" s="220"/>
      <c r="F23" s="220"/>
      <c r="G23" s="221"/>
      <c r="H23" s="338">
        <v>20000</v>
      </c>
      <c r="I23" s="339"/>
      <c r="J23" s="339"/>
      <c r="K23" s="339"/>
      <c r="L23" s="339"/>
      <c r="M23" s="33" t="s">
        <v>17</v>
      </c>
      <c r="N23" s="256" t="s">
        <v>137</v>
      </c>
      <c r="O23" s="257"/>
      <c r="P23" s="257"/>
      <c r="Q23" s="257"/>
      <c r="R23" s="257"/>
      <c r="S23" s="257"/>
      <c r="T23" s="257"/>
      <c r="U23" s="336">
        <v>30000</v>
      </c>
      <c r="V23" s="337"/>
      <c r="W23" s="337"/>
      <c r="X23" s="337"/>
      <c r="Y23" s="337"/>
      <c r="Z23" s="33" t="s">
        <v>17</v>
      </c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55" ht="30" customHeight="1">
      <c r="A24" s="219" t="s">
        <v>33</v>
      </c>
      <c r="B24" s="220"/>
      <c r="C24" s="220"/>
      <c r="D24" s="220"/>
      <c r="E24" s="220"/>
      <c r="F24" s="220"/>
      <c r="G24" s="221"/>
      <c r="H24" s="338"/>
      <c r="I24" s="339"/>
      <c r="J24" s="339"/>
      <c r="K24" s="339"/>
      <c r="L24" s="339"/>
      <c r="M24" s="33" t="s">
        <v>17</v>
      </c>
      <c r="N24" s="256" t="s">
        <v>138</v>
      </c>
      <c r="O24" s="257"/>
      <c r="P24" s="257"/>
      <c r="Q24" s="257"/>
      <c r="R24" s="257"/>
      <c r="S24" s="257"/>
      <c r="T24" s="257"/>
      <c r="U24" s="336">
        <v>30000</v>
      </c>
      <c r="V24" s="337"/>
      <c r="W24" s="337"/>
      <c r="X24" s="337"/>
      <c r="Y24" s="337"/>
      <c r="Z24" s="33" t="s">
        <v>17</v>
      </c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55" ht="30" customHeight="1">
      <c r="A25" s="219" t="s">
        <v>34</v>
      </c>
      <c r="B25" s="220"/>
      <c r="C25" s="220"/>
      <c r="D25" s="220"/>
      <c r="E25" s="220"/>
      <c r="F25" s="220"/>
      <c r="G25" s="221"/>
      <c r="H25" s="336">
        <v>20000</v>
      </c>
      <c r="I25" s="337"/>
      <c r="J25" s="337"/>
      <c r="K25" s="337"/>
      <c r="L25" s="337"/>
      <c r="M25" s="33" t="s">
        <v>17</v>
      </c>
      <c r="N25" s="256" t="s">
        <v>139</v>
      </c>
      <c r="O25" s="257"/>
      <c r="P25" s="257"/>
      <c r="Q25" s="257"/>
      <c r="R25" s="257"/>
      <c r="S25" s="257"/>
      <c r="T25" s="258"/>
      <c r="U25" s="336">
        <v>30000</v>
      </c>
      <c r="V25" s="337"/>
      <c r="W25" s="337"/>
      <c r="X25" s="337"/>
      <c r="Y25" s="337"/>
      <c r="Z25" s="33" t="s">
        <v>17</v>
      </c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55" ht="30" customHeight="1">
      <c r="A26" s="219" t="s">
        <v>35</v>
      </c>
      <c r="B26" s="220"/>
      <c r="C26" s="220"/>
      <c r="D26" s="220"/>
      <c r="E26" s="220"/>
      <c r="F26" s="220"/>
      <c r="G26" s="221"/>
      <c r="H26" s="222"/>
      <c r="I26" s="223"/>
      <c r="J26" s="223"/>
      <c r="K26" s="223"/>
      <c r="L26" s="223"/>
      <c r="M26" s="33" t="s">
        <v>17</v>
      </c>
      <c r="N26" s="256" t="s">
        <v>140</v>
      </c>
      <c r="O26" s="257"/>
      <c r="P26" s="257"/>
      <c r="Q26" s="257"/>
      <c r="R26" s="257"/>
      <c r="S26" s="257"/>
      <c r="T26" s="258"/>
      <c r="U26" s="336">
        <v>60000</v>
      </c>
      <c r="V26" s="337"/>
      <c r="W26" s="337"/>
      <c r="X26" s="337"/>
      <c r="Y26" s="337"/>
      <c r="Z26" s="33" t="s">
        <v>17</v>
      </c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55" ht="30" customHeight="1">
      <c r="A27" s="219" t="s">
        <v>36</v>
      </c>
      <c r="B27" s="220"/>
      <c r="C27" s="220"/>
      <c r="D27" s="220"/>
      <c r="E27" s="220"/>
      <c r="F27" s="220"/>
      <c r="G27" s="220"/>
      <c r="H27" s="169"/>
      <c r="I27" s="170"/>
      <c r="J27" s="170"/>
      <c r="K27" s="170"/>
      <c r="L27" s="170"/>
      <c r="M27" s="33" t="s">
        <v>17</v>
      </c>
      <c r="N27" s="219" t="s">
        <v>141</v>
      </c>
      <c r="O27" s="220"/>
      <c r="P27" s="220"/>
      <c r="Q27" s="220"/>
      <c r="R27" s="220"/>
      <c r="S27" s="220"/>
      <c r="T27" s="221"/>
      <c r="U27" s="336">
        <v>20000</v>
      </c>
      <c r="V27" s="337"/>
      <c r="W27" s="337"/>
      <c r="X27" s="337"/>
      <c r="Y27" s="337"/>
      <c r="Z27" s="33" t="s">
        <v>17</v>
      </c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55" ht="30" customHeight="1">
      <c r="A28" s="168" t="s">
        <v>143</v>
      </c>
      <c r="B28" s="166"/>
      <c r="C28" s="166"/>
      <c r="D28" s="166"/>
      <c r="E28" s="166"/>
      <c r="F28" s="166"/>
      <c r="G28" s="166"/>
      <c r="H28" s="259">
        <f>SUM(H22:L27)</f>
        <v>140000</v>
      </c>
      <c r="I28" s="260"/>
      <c r="J28" s="260"/>
      <c r="K28" s="260"/>
      <c r="L28" s="260"/>
      <c r="M28" s="33" t="s">
        <v>17</v>
      </c>
      <c r="N28" s="165" t="s">
        <v>142</v>
      </c>
      <c r="O28" s="217"/>
      <c r="P28" s="217"/>
      <c r="Q28" s="217"/>
      <c r="R28" s="217"/>
      <c r="S28" s="217"/>
      <c r="T28" s="217"/>
      <c r="U28" s="215">
        <f>(U22+U24+U25+U26+U27)-U23</f>
        <v>140000</v>
      </c>
      <c r="V28" s="216"/>
      <c r="W28" s="216"/>
      <c r="X28" s="216"/>
      <c r="Y28" s="216"/>
      <c r="Z28" s="33" t="s">
        <v>17</v>
      </c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55" ht="30" customHeight="1">
      <c r="A29" s="171" t="s">
        <v>18</v>
      </c>
      <c r="B29" s="171"/>
      <c r="C29" s="171"/>
      <c r="D29" s="171"/>
      <c r="E29" s="171"/>
      <c r="F29" s="171"/>
      <c r="G29" s="171"/>
      <c r="H29" s="172">
        <f>H28-U28</f>
        <v>0</v>
      </c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3"/>
      <c r="Z29" s="33" t="s">
        <v>17</v>
      </c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</row>
    <row r="30" spans="1:55" ht="12.75" customHeight="1">
      <c r="A30" s="31"/>
      <c r="B30" s="31"/>
      <c r="C30" s="31"/>
      <c r="E30" s="28"/>
      <c r="G30" s="28"/>
      <c r="I30" s="29"/>
      <c r="J30" s="30"/>
      <c r="K30" s="30"/>
      <c r="L30" s="30"/>
      <c r="M30" s="30"/>
      <c r="N30" s="32"/>
      <c r="O30" s="32"/>
      <c r="P30" s="29"/>
      <c r="Q30" s="31"/>
      <c r="R30" s="31"/>
      <c r="S30" s="31"/>
      <c r="T30" s="31"/>
      <c r="U30" s="31"/>
      <c r="V30" s="31"/>
      <c r="W30" s="31"/>
      <c r="X30" s="31"/>
      <c r="Y30" s="31"/>
      <c r="Z30" s="31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55" ht="29.25" customHeight="1">
      <c r="A31" s="249" t="s">
        <v>225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55" s="30" customFormat="1" ht="36.950000000000003" customHeight="1">
      <c r="A32" s="283" t="s">
        <v>165</v>
      </c>
      <c r="B32" s="171"/>
      <c r="C32" s="171" t="s">
        <v>144</v>
      </c>
      <c r="D32" s="171"/>
      <c r="E32" s="171"/>
      <c r="F32" s="171"/>
      <c r="G32" s="171"/>
      <c r="H32" s="171"/>
      <c r="I32" s="168" t="s">
        <v>16</v>
      </c>
      <c r="J32" s="166"/>
      <c r="K32" s="166"/>
      <c r="L32" s="166"/>
      <c r="M32" s="167"/>
      <c r="N32" s="165" t="s">
        <v>46</v>
      </c>
      <c r="O32" s="166"/>
      <c r="P32" s="166"/>
      <c r="Q32" s="167"/>
      <c r="R32" s="165" t="s">
        <v>15</v>
      </c>
      <c r="S32" s="217"/>
      <c r="T32" s="217"/>
      <c r="U32" s="217"/>
      <c r="V32" s="217"/>
      <c r="W32" s="218"/>
      <c r="X32" s="165" t="s">
        <v>14</v>
      </c>
      <c r="Y32" s="217"/>
      <c r="Z32" s="218"/>
    </row>
    <row r="33" spans="1:38" s="30" customFormat="1" ht="15" customHeight="1">
      <c r="A33" s="322" t="s">
        <v>146</v>
      </c>
      <c r="B33" s="322"/>
      <c r="C33" s="323" t="s">
        <v>134</v>
      </c>
      <c r="D33" s="323"/>
      <c r="E33" s="323"/>
      <c r="F33" s="323"/>
      <c r="G33" s="323"/>
      <c r="H33" s="323"/>
      <c r="I33" s="324" t="s">
        <v>189</v>
      </c>
      <c r="J33" s="325"/>
      <c r="K33" s="325"/>
      <c r="L33" s="325"/>
      <c r="M33" s="326"/>
      <c r="N33" s="330">
        <v>20000</v>
      </c>
      <c r="O33" s="331"/>
      <c r="P33" s="331"/>
      <c r="Q33" s="197" t="s">
        <v>13</v>
      </c>
      <c r="R33" s="334">
        <v>2025</v>
      </c>
      <c r="S33" s="335"/>
      <c r="T33" s="38" t="s">
        <v>8</v>
      </c>
      <c r="U33" s="90">
        <v>4</v>
      </c>
      <c r="V33" s="38" t="s">
        <v>7</v>
      </c>
      <c r="W33" s="39" t="s">
        <v>9</v>
      </c>
      <c r="X33" s="314" t="s">
        <v>27</v>
      </c>
      <c r="Y33" s="315"/>
      <c r="Z33" s="316"/>
    </row>
    <row r="34" spans="1:38" s="30" customFormat="1" ht="15" customHeight="1">
      <c r="A34" s="322"/>
      <c r="B34" s="322"/>
      <c r="C34" s="323"/>
      <c r="D34" s="323"/>
      <c r="E34" s="323"/>
      <c r="F34" s="323"/>
      <c r="G34" s="323"/>
      <c r="H34" s="323"/>
      <c r="I34" s="327"/>
      <c r="J34" s="328"/>
      <c r="K34" s="328"/>
      <c r="L34" s="328"/>
      <c r="M34" s="329"/>
      <c r="N34" s="332"/>
      <c r="O34" s="333"/>
      <c r="P34" s="333"/>
      <c r="Q34" s="198"/>
      <c r="R34" s="320">
        <v>2027</v>
      </c>
      <c r="S34" s="321"/>
      <c r="T34" s="41" t="s">
        <v>8</v>
      </c>
      <c r="U34" s="91">
        <v>3</v>
      </c>
      <c r="V34" s="41" t="s">
        <v>7</v>
      </c>
      <c r="W34" s="42" t="s">
        <v>6</v>
      </c>
      <c r="X34" s="317"/>
      <c r="Y34" s="318"/>
      <c r="Z34" s="319"/>
    </row>
    <row r="35" spans="1:38" s="30" customFormat="1" ht="15" customHeight="1">
      <c r="A35" s="251"/>
      <c r="B35" s="251"/>
      <c r="C35" s="234"/>
      <c r="D35" s="234"/>
      <c r="E35" s="234"/>
      <c r="F35" s="234"/>
      <c r="G35" s="234"/>
      <c r="H35" s="234"/>
      <c r="I35" s="183"/>
      <c r="J35" s="184"/>
      <c r="K35" s="184"/>
      <c r="L35" s="184"/>
      <c r="M35" s="185"/>
      <c r="N35" s="189"/>
      <c r="O35" s="190"/>
      <c r="P35" s="190"/>
      <c r="Q35" s="197" t="s">
        <v>13</v>
      </c>
      <c r="R35" s="199"/>
      <c r="S35" s="200"/>
      <c r="T35" s="38" t="s">
        <v>8</v>
      </c>
      <c r="U35" s="37"/>
      <c r="V35" s="38" t="s">
        <v>7</v>
      </c>
      <c r="W35" s="39" t="s">
        <v>9</v>
      </c>
      <c r="X35" s="201"/>
      <c r="Y35" s="202"/>
      <c r="Z35" s="203"/>
    </row>
    <row r="36" spans="1:38" s="30" customFormat="1" ht="15" customHeight="1">
      <c r="A36" s="251"/>
      <c r="B36" s="251"/>
      <c r="C36" s="234"/>
      <c r="D36" s="234"/>
      <c r="E36" s="234"/>
      <c r="F36" s="234"/>
      <c r="G36" s="234"/>
      <c r="H36" s="234"/>
      <c r="I36" s="186"/>
      <c r="J36" s="187"/>
      <c r="K36" s="187"/>
      <c r="L36" s="187"/>
      <c r="M36" s="188"/>
      <c r="N36" s="191"/>
      <c r="O36" s="192"/>
      <c r="P36" s="192"/>
      <c r="Q36" s="198"/>
      <c r="R36" s="195"/>
      <c r="S36" s="196"/>
      <c r="T36" s="41" t="s">
        <v>8</v>
      </c>
      <c r="U36" s="40"/>
      <c r="V36" s="41" t="s">
        <v>7</v>
      </c>
      <c r="W36" s="42" t="s">
        <v>6</v>
      </c>
      <c r="X36" s="204"/>
      <c r="Y36" s="205"/>
      <c r="Z36" s="206"/>
    </row>
    <row r="37" spans="1:38" s="30" customFormat="1" ht="15" customHeight="1">
      <c r="A37" s="251"/>
      <c r="B37" s="251"/>
      <c r="C37" s="234"/>
      <c r="D37" s="234"/>
      <c r="E37" s="234"/>
      <c r="F37" s="234"/>
      <c r="G37" s="234"/>
      <c r="H37" s="234"/>
      <c r="I37" s="183"/>
      <c r="J37" s="184"/>
      <c r="K37" s="184"/>
      <c r="L37" s="184"/>
      <c r="M37" s="185"/>
      <c r="N37" s="189"/>
      <c r="O37" s="190"/>
      <c r="P37" s="190"/>
      <c r="Q37" s="197" t="s">
        <v>13</v>
      </c>
      <c r="R37" s="193"/>
      <c r="S37" s="194"/>
      <c r="T37" s="44" t="s">
        <v>8</v>
      </c>
      <c r="U37" s="43"/>
      <c r="V37" s="44" t="s">
        <v>7</v>
      </c>
      <c r="W37" s="45" t="s">
        <v>9</v>
      </c>
      <c r="X37" s="201"/>
      <c r="Y37" s="202"/>
      <c r="Z37" s="203"/>
    </row>
    <row r="38" spans="1:38" ht="15" customHeight="1">
      <c r="A38" s="251"/>
      <c r="B38" s="251"/>
      <c r="C38" s="234"/>
      <c r="D38" s="234"/>
      <c r="E38" s="234"/>
      <c r="F38" s="234"/>
      <c r="G38" s="234"/>
      <c r="H38" s="234"/>
      <c r="I38" s="186"/>
      <c r="J38" s="187"/>
      <c r="K38" s="187"/>
      <c r="L38" s="187"/>
      <c r="M38" s="188"/>
      <c r="N38" s="191"/>
      <c r="O38" s="192"/>
      <c r="P38" s="192"/>
      <c r="Q38" s="198"/>
      <c r="R38" s="195"/>
      <c r="S38" s="196"/>
      <c r="T38" s="41" t="s">
        <v>8</v>
      </c>
      <c r="U38" s="40"/>
      <c r="V38" s="41" t="s">
        <v>7</v>
      </c>
      <c r="W38" s="42" t="s">
        <v>6</v>
      </c>
      <c r="X38" s="204"/>
      <c r="Y38" s="205"/>
      <c r="Z38" s="206"/>
    </row>
    <row r="39" spans="1:38" ht="15" customHeight="1">
      <c r="A39" s="251"/>
      <c r="B39" s="251"/>
      <c r="C39" s="234"/>
      <c r="D39" s="234"/>
      <c r="E39" s="234"/>
      <c r="F39" s="234"/>
      <c r="G39" s="234"/>
      <c r="H39" s="234"/>
      <c r="I39" s="183"/>
      <c r="J39" s="184"/>
      <c r="K39" s="184"/>
      <c r="L39" s="184"/>
      <c r="M39" s="185"/>
      <c r="N39" s="189"/>
      <c r="O39" s="190"/>
      <c r="P39" s="190"/>
      <c r="Q39" s="197" t="s">
        <v>13</v>
      </c>
      <c r="R39" s="193"/>
      <c r="S39" s="194"/>
      <c r="T39" s="44" t="s">
        <v>8</v>
      </c>
      <c r="U39" s="43"/>
      <c r="V39" s="44" t="s">
        <v>7</v>
      </c>
      <c r="W39" s="45" t="s">
        <v>9</v>
      </c>
      <c r="X39" s="201"/>
      <c r="Y39" s="202"/>
      <c r="Z39" s="203"/>
    </row>
    <row r="40" spans="1:38" s="34" customFormat="1" ht="15" customHeight="1">
      <c r="A40" s="251"/>
      <c r="B40" s="251"/>
      <c r="C40" s="234"/>
      <c r="D40" s="234"/>
      <c r="E40" s="234"/>
      <c r="F40" s="234"/>
      <c r="G40" s="234"/>
      <c r="H40" s="234"/>
      <c r="I40" s="186"/>
      <c r="J40" s="187"/>
      <c r="K40" s="187"/>
      <c r="L40" s="187"/>
      <c r="M40" s="188"/>
      <c r="N40" s="191"/>
      <c r="O40" s="192"/>
      <c r="P40" s="192"/>
      <c r="Q40" s="198"/>
      <c r="R40" s="195"/>
      <c r="S40" s="196"/>
      <c r="T40" s="41" t="s">
        <v>8</v>
      </c>
      <c r="U40" s="40"/>
      <c r="V40" s="41" t="s">
        <v>7</v>
      </c>
      <c r="W40" s="42" t="s">
        <v>6</v>
      </c>
      <c r="X40" s="204"/>
      <c r="Y40" s="205"/>
      <c r="Z40" s="20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s="34" customFormat="1" ht="12.75" customHeight="1">
      <c r="A41" s="46"/>
      <c r="B41" s="46"/>
      <c r="C41" s="47"/>
      <c r="D41" s="47"/>
      <c r="E41" s="47"/>
      <c r="F41" s="47"/>
      <c r="G41" s="47"/>
      <c r="H41" s="47"/>
      <c r="I41" s="48"/>
      <c r="J41" s="48"/>
      <c r="K41" s="48"/>
      <c r="L41" s="48"/>
      <c r="M41" s="48"/>
      <c r="N41" s="49"/>
      <c r="O41" s="49"/>
      <c r="P41" s="49"/>
      <c r="Q41" s="46"/>
      <c r="R41" s="50"/>
      <c r="S41" s="50"/>
      <c r="T41" s="44"/>
      <c r="U41" s="50"/>
      <c r="V41" s="44"/>
      <c r="W41" s="51"/>
      <c r="X41" s="47"/>
      <c r="Y41" s="47"/>
      <c r="Z41" s="47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ht="31.5" customHeight="1">
      <c r="A42" s="249" t="s">
        <v>166</v>
      </c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1:38" ht="30" customHeight="1">
      <c r="A43" s="148" t="s">
        <v>12</v>
      </c>
      <c r="B43" s="280"/>
      <c r="C43" s="148" t="s">
        <v>161</v>
      </c>
      <c r="D43" s="252"/>
      <c r="E43" s="252"/>
      <c r="F43" s="252"/>
      <c r="G43" s="252"/>
      <c r="H43" s="252"/>
      <c r="I43" s="252"/>
      <c r="J43" s="252"/>
      <c r="K43" s="253"/>
      <c r="L43" s="254" t="s">
        <v>11</v>
      </c>
      <c r="M43" s="252"/>
      <c r="N43" s="252"/>
      <c r="O43" s="252"/>
      <c r="P43" s="252"/>
      <c r="Q43" s="252"/>
      <c r="R43" s="252"/>
      <c r="S43" s="252"/>
      <c r="T43" s="253"/>
      <c r="U43" s="279" t="s">
        <v>10</v>
      </c>
      <c r="V43" s="279"/>
      <c r="W43" s="279"/>
      <c r="X43" s="279"/>
      <c r="Y43" s="279"/>
      <c r="Z43" s="279"/>
    </row>
    <row r="44" spans="1:38" ht="15" customHeight="1">
      <c r="A44" s="312" t="s">
        <v>40</v>
      </c>
      <c r="B44" s="313"/>
      <c r="C44" s="296" t="s">
        <v>190</v>
      </c>
      <c r="D44" s="297"/>
      <c r="E44" s="297"/>
      <c r="F44" s="297"/>
      <c r="G44" s="297"/>
      <c r="H44" s="297"/>
      <c r="I44" s="297"/>
      <c r="J44" s="297"/>
      <c r="K44" s="298"/>
      <c r="L44" s="302" t="s">
        <v>219</v>
      </c>
      <c r="M44" s="303"/>
      <c r="N44" s="303"/>
      <c r="O44" s="303"/>
      <c r="P44" s="303"/>
      <c r="Q44" s="303"/>
      <c r="R44" s="303"/>
      <c r="S44" s="303"/>
      <c r="T44" s="304"/>
      <c r="U44" s="308">
        <v>2018</v>
      </c>
      <c r="V44" s="309"/>
      <c r="W44" s="52" t="s">
        <v>8</v>
      </c>
      <c r="X44" s="92">
        <v>4</v>
      </c>
      <c r="Y44" s="54" t="s">
        <v>7</v>
      </c>
      <c r="Z44" s="55" t="s">
        <v>9</v>
      </c>
    </row>
    <row r="45" spans="1:38" ht="15" customHeight="1">
      <c r="A45" s="312"/>
      <c r="B45" s="313"/>
      <c r="C45" s="299"/>
      <c r="D45" s="300"/>
      <c r="E45" s="300"/>
      <c r="F45" s="300"/>
      <c r="G45" s="300"/>
      <c r="H45" s="300"/>
      <c r="I45" s="300"/>
      <c r="J45" s="300"/>
      <c r="K45" s="301"/>
      <c r="L45" s="305"/>
      <c r="M45" s="306"/>
      <c r="N45" s="306"/>
      <c r="O45" s="306"/>
      <c r="P45" s="306"/>
      <c r="Q45" s="306"/>
      <c r="R45" s="306"/>
      <c r="S45" s="306"/>
      <c r="T45" s="307"/>
      <c r="U45" s="310">
        <v>2021</v>
      </c>
      <c r="V45" s="311"/>
      <c r="W45" s="56" t="s">
        <v>8</v>
      </c>
      <c r="X45" s="93">
        <v>3</v>
      </c>
      <c r="Y45" s="58" t="s">
        <v>7</v>
      </c>
      <c r="Z45" s="59" t="s">
        <v>6</v>
      </c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1:38" ht="15" customHeight="1">
      <c r="A46" s="294" t="s">
        <v>40</v>
      </c>
      <c r="B46" s="295"/>
      <c r="C46" s="296" t="s">
        <v>217</v>
      </c>
      <c r="D46" s="297"/>
      <c r="E46" s="297"/>
      <c r="F46" s="297"/>
      <c r="G46" s="297"/>
      <c r="H46" s="297"/>
      <c r="I46" s="297"/>
      <c r="J46" s="297"/>
      <c r="K46" s="298"/>
      <c r="L46" s="302" t="s">
        <v>218</v>
      </c>
      <c r="M46" s="303"/>
      <c r="N46" s="303"/>
      <c r="O46" s="303"/>
      <c r="P46" s="303"/>
      <c r="Q46" s="303"/>
      <c r="R46" s="303"/>
      <c r="S46" s="303"/>
      <c r="T46" s="304"/>
      <c r="U46" s="308">
        <v>2021</v>
      </c>
      <c r="V46" s="309"/>
      <c r="W46" s="52" t="s">
        <v>8</v>
      </c>
      <c r="X46" s="92">
        <v>4</v>
      </c>
      <c r="Y46" s="54" t="s">
        <v>7</v>
      </c>
      <c r="Z46" s="55" t="s">
        <v>9</v>
      </c>
    </row>
    <row r="47" spans="1:38" ht="15" customHeight="1">
      <c r="A47" s="294"/>
      <c r="B47" s="295"/>
      <c r="C47" s="299"/>
      <c r="D47" s="300"/>
      <c r="E47" s="300"/>
      <c r="F47" s="300"/>
      <c r="G47" s="300"/>
      <c r="H47" s="300"/>
      <c r="I47" s="300"/>
      <c r="J47" s="300"/>
      <c r="K47" s="301"/>
      <c r="L47" s="305"/>
      <c r="M47" s="306"/>
      <c r="N47" s="306"/>
      <c r="O47" s="306"/>
      <c r="P47" s="306"/>
      <c r="Q47" s="306"/>
      <c r="R47" s="306"/>
      <c r="S47" s="306"/>
      <c r="T47" s="307"/>
      <c r="U47" s="310">
        <v>2025</v>
      </c>
      <c r="V47" s="311"/>
      <c r="W47" s="56" t="s">
        <v>8</v>
      </c>
      <c r="X47" s="93">
        <v>3</v>
      </c>
      <c r="Y47" s="58" t="s">
        <v>7</v>
      </c>
      <c r="Z47" s="59" t="s">
        <v>6</v>
      </c>
    </row>
    <row r="48" spans="1:38" ht="15" customHeight="1">
      <c r="A48" s="226"/>
      <c r="B48" s="227"/>
      <c r="C48" s="114"/>
      <c r="D48" s="115"/>
      <c r="E48" s="115"/>
      <c r="F48" s="115"/>
      <c r="G48" s="115"/>
      <c r="H48" s="115"/>
      <c r="I48" s="115"/>
      <c r="J48" s="115"/>
      <c r="K48" s="116"/>
      <c r="L48" s="120"/>
      <c r="M48" s="121"/>
      <c r="N48" s="121"/>
      <c r="O48" s="121"/>
      <c r="P48" s="121"/>
      <c r="Q48" s="121"/>
      <c r="R48" s="121"/>
      <c r="S48" s="121"/>
      <c r="T48" s="122"/>
      <c r="U48" s="213"/>
      <c r="V48" s="214"/>
      <c r="W48" s="52" t="s">
        <v>8</v>
      </c>
      <c r="X48" s="53"/>
      <c r="Y48" s="54" t="s">
        <v>7</v>
      </c>
      <c r="Z48" s="55" t="s">
        <v>9</v>
      </c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1:35" ht="15" customHeight="1">
      <c r="A49" s="226"/>
      <c r="B49" s="227"/>
      <c r="C49" s="117"/>
      <c r="D49" s="118"/>
      <c r="E49" s="118"/>
      <c r="F49" s="118"/>
      <c r="G49" s="118"/>
      <c r="H49" s="118"/>
      <c r="I49" s="118"/>
      <c r="J49" s="118"/>
      <c r="K49" s="119"/>
      <c r="L49" s="123"/>
      <c r="M49" s="124"/>
      <c r="N49" s="124"/>
      <c r="O49" s="124"/>
      <c r="P49" s="124"/>
      <c r="Q49" s="124"/>
      <c r="R49" s="124"/>
      <c r="S49" s="124"/>
      <c r="T49" s="125"/>
      <c r="U49" s="230"/>
      <c r="V49" s="231"/>
      <c r="W49" s="56" t="s">
        <v>8</v>
      </c>
      <c r="X49" s="57"/>
      <c r="Y49" s="58" t="s">
        <v>7</v>
      </c>
      <c r="Z49" s="59" t="s">
        <v>6</v>
      </c>
    </row>
    <row r="50" spans="1:35" ht="15" customHeight="1">
      <c r="A50" s="226"/>
      <c r="B50" s="227"/>
      <c r="C50" s="114"/>
      <c r="D50" s="115"/>
      <c r="E50" s="115"/>
      <c r="F50" s="115"/>
      <c r="G50" s="115"/>
      <c r="H50" s="115"/>
      <c r="I50" s="115"/>
      <c r="J50" s="115"/>
      <c r="K50" s="116"/>
      <c r="L50" s="120"/>
      <c r="M50" s="121"/>
      <c r="N50" s="121"/>
      <c r="O50" s="121"/>
      <c r="P50" s="121"/>
      <c r="Q50" s="121"/>
      <c r="R50" s="121"/>
      <c r="S50" s="121"/>
      <c r="T50" s="122"/>
      <c r="U50" s="213"/>
      <c r="V50" s="214"/>
      <c r="W50" s="52" t="s">
        <v>8</v>
      </c>
      <c r="X50" s="53"/>
      <c r="Y50" s="54" t="s">
        <v>7</v>
      </c>
      <c r="Z50" s="55" t="s">
        <v>9</v>
      </c>
    </row>
    <row r="51" spans="1:35" ht="15" customHeight="1">
      <c r="A51" s="226"/>
      <c r="B51" s="227"/>
      <c r="C51" s="117"/>
      <c r="D51" s="118"/>
      <c r="E51" s="118"/>
      <c r="F51" s="118"/>
      <c r="G51" s="118"/>
      <c r="H51" s="118"/>
      <c r="I51" s="118"/>
      <c r="J51" s="118"/>
      <c r="K51" s="119"/>
      <c r="L51" s="123"/>
      <c r="M51" s="124"/>
      <c r="N51" s="124"/>
      <c r="O51" s="124"/>
      <c r="P51" s="124"/>
      <c r="Q51" s="124"/>
      <c r="R51" s="124"/>
      <c r="S51" s="124"/>
      <c r="T51" s="125"/>
      <c r="U51" s="230"/>
      <c r="V51" s="231"/>
      <c r="W51" s="56" t="s">
        <v>8</v>
      </c>
      <c r="X51" s="57"/>
      <c r="Y51" s="58" t="s">
        <v>7</v>
      </c>
      <c r="Z51" s="59" t="s">
        <v>6</v>
      </c>
    </row>
    <row r="52" spans="1:35" ht="12.75" customHeight="1">
      <c r="A52" s="46"/>
      <c r="B52" s="46"/>
      <c r="C52" s="47"/>
      <c r="D52" s="47"/>
      <c r="E52" s="47"/>
      <c r="F52" s="47"/>
      <c r="G52" s="47"/>
      <c r="H52" s="47"/>
      <c r="I52" s="48"/>
      <c r="J52" s="48"/>
      <c r="K52" s="48"/>
      <c r="L52" s="48"/>
      <c r="M52" s="48"/>
      <c r="N52" s="49"/>
      <c r="O52" s="49"/>
      <c r="P52" s="49"/>
      <c r="Q52" s="46"/>
      <c r="R52" s="50"/>
      <c r="S52" s="50"/>
      <c r="T52" s="44"/>
      <c r="U52" s="50"/>
      <c r="V52" s="44"/>
      <c r="W52" s="51"/>
      <c r="X52" s="47"/>
      <c r="Y52" s="47"/>
      <c r="Z52" s="47"/>
    </row>
    <row r="53" spans="1:35" ht="12.75" customHeight="1">
      <c r="A53" s="46"/>
      <c r="B53" s="46"/>
      <c r="C53" s="47"/>
      <c r="D53" s="47"/>
      <c r="E53" s="47"/>
      <c r="F53" s="47"/>
      <c r="G53" s="47"/>
      <c r="H53" s="47"/>
      <c r="I53" s="48"/>
      <c r="J53" s="48"/>
      <c r="K53" s="48"/>
      <c r="L53" s="48"/>
      <c r="M53" s="48"/>
      <c r="N53" s="49"/>
      <c r="O53" s="49"/>
      <c r="P53" s="49"/>
      <c r="Q53" s="46"/>
      <c r="R53" s="50"/>
      <c r="S53" s="50"/>
      <c r="T53" s="44"/>
      <c r="U53" s="50"/>
      <c r="V53" s="44"/>
      <c r="W53" s="51"/>
      <c r="X53" s="47"/>
      <c r="Y53" s="47"/>
      <c r="Z53" s="47"/>
    </row>
    <row r="54" spans="1:35" ht="15" customHeight="1">
      <c r="A54" s="19" t="s">
        <v>130</v>
      </c>
    </row>
    <row r="55" spans="1:35" ht="279.95" customHeight="1">
      <c r="A55" s="285" t="s">
        <v>193</v>
      </c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7"/>
    </row>
    <row r="56" spans="1:35" ht="12.75" customHeight="1">
      <c r="A56" s="46"/>
      <c r="B56" s="46"/>
      <c r="C56" s="47"/>
      <c r="D56" s="47"/>
      <c r="E56" s="47"/>
      <c r="F56" s="47"/>
      <c r="G56" s="47"/>
      <c r="H56" s="47"/>
      <c r="I56" s="48"/>
      <c r="J56" s="48"/>
      <c r="K56" s="48"/>
      <c r="L56" s="48"/>
      <c r="M56" s="48"/>
      <c r="N56" s="49"/>
      <c r="O56" s="49"/>
      <c r="P56" s="49"/>
      <c r="Q56" s="46"/>
      <c r="R56" s="50"/>
      <c r="S56" s="50"/>
      <c r="T56" s="44"/>
      <c r="U56" s="50"/>
      <c r="V56" s="44"/>
      <c r="W56" s="51"/>
      <c r="X56" s="47"/>
      <c r="Y56" s="47"/>
      <c r="Z56" s="47"/>
    </row>
    <row r="57" spans="1:35" ht="15" customHeight="1">
      <c r="A57" s="19" t="s">
        <v>131</v>
      </c>
      <c r="AA57" s="62"/>
      <c r="AB57" s="62"/>
      <c r="AC57" s="62"/>
      <c r="AD57" s="62"/>
      <c r="AE57" s="62"/>
      <c r="AF57" s="62"/>
      <c r="AG57" s="62"/>
    </row>
    <row r="58" spans="1:35" ht="30" customHeight="1">
      <c r="A58" s="207" t="s">
        <v>38</v>
      </c>
      <c r="B58" s="208"/>
      <c r="C58" s="208"/>
      <c r="D58" s="208"/>
      <c r="E58" s="208"/>
      <c r="F58" s="209"/>
      <c r="G58" s="288" t="s">
        <v>194</v>
      </c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90"/>
    </row>
    <row r="59" spans="1:35" ht="15" customHeight="1">
      <c r="A59" s="60" t="s">
        <v>132</v>
      </c>
      <c r="Z59" s="61"/>
    </row>
    <row r="60" spans="1:35" ht="279.95" customHeight="1">
      <c r="A60" s="291" t="s">
        <v>191</v>
      </c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3"/>
      <c r="AA60" s="63"/>
      <c r="AB60" s="63"/>
      <c r="AC60" s="63"/>
      <c r="AD60" s="63"/>
      <c r="AE60" s="63"/>
      <c r="AF60" s="63"/>
      <c r="AG60" s="63"/>
      <c r="AH60" s="64"/>
      <c r="AI60" s="64"/>
    </row>
    <row r="61" spans="1:35">
      <c r="A61" s="46"/>
      <c r="B61" s="46"/>
      <c r="C61" s="47"/>
      <c r="D61" s="47"/>
      <c r="E61" s="47"/>
      <c r="F61" s="47"/>
      <c r="G61" s="47"/>
      <c r="H61" s="47"/>
      <c r="I61" s="48"/>
      <c r="J61" s="48"/>
      <c r="K61" s="48"/>
      <c r="L61" s="48"/>
      <c r="M61" s="48"/>
      <c r="N61" s="49"/>
      <c r="O61" s="49"/>
      <c r="P61" s="49"/>
      <c r="Q61" s="46"/>
      <c r="R61" s="50"/>
      <c r="S61" s="50"/>
      <c r="T61" s="44"/>
      <c r="U61" s="50"/>
      <c r="V61" s="44"/>
      <c r="W61" s="51"/>
      <c r="X61" s="47"/>
      <c r="Y61" s="47"/>
      <c r="Z61" s="47"/>
    </row>
    <row r="62" spans="1:35" ht="15" customHeight="1">
      <c r="A62" s="19" t="s">
        <v>160</v>
      </c>
    </row>
    <row r="63" spans="1:35" ht="279.95" customHeight="1">
      <c r="A63" s="285" t="s">
        <v>192</v>
      </c>
      <c r="B63" s="286"/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7"/>
    </row>
    <row r="65" spans="1:26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1:26">
      <c r="Y66" s="19" t="s">
        <v>0</v>
      </c>
    </row>
    <row r="67" spans="1:26" ht="15" customHeight="1">
      <c r="A67" s="19" t="s">
        <v>5</v>
      </c>
    </row>
    <row r="68" spans="1:26" ht="60" customHeight="1">
      <c r="A68" s="176" t="s">
        <v>47</v>
      </c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</row>
    <row r="85" spans="1:33">
      <c r="AA85" s="64"/>
      <c r="AB85" s="64"/>
      <c r="AC85" s="64"/>
      <c r="AD85" s="64"/>
      <c r="AE85" s="64"/>
      <c r="AF85" s="64"/>
      <c r="AG85" s="64"/>
    </row>
    <row r="95" spans="1:33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</row>
  </sheetData>
  <mergeCells count="146">
    <mergeCell ref="D11:F11"/>
    <mergeCell ref="G11:V11"/>
    <mergeCell ref="A12:C12"/>
    <mergeCell ref="D12:F12"/>
    <mergeCell ref="H12:I12"/>
    <mergeCell ref="K12:L12"/>
    <mergeCell ref="V12:W12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X12:Z12"/>
    <mergeCell ref="A13:C13"/>
    <mergeCell ref="D13:H13"/>
    <mergeCell ref="I13:J13"/>
    <mergeCell ref="K13:O13"/>
    <mergeCell ref="P13:Q13"/>
    <mergeCell ref="R13:S13"/>
    <mergeCell ref="U13:V13"/>
    <mergeCell ref="X13:Y13"/>
    <mergeCell ref="U16:Z16"/>
    <mergeCell ref="D17:J17"/>
    <mergeCell ref="K17:L17"/>
    <mergeCell ref="M17:N17"/>
    <mergeCell ref="O17:Q17"/>
    <mergeCell ref="U17:W17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A23:G23"/>
    <mergeCell ref="H23:L23"/>
    <mergeCell ref="N23:T23"/>
    <mergeCell ref="U23:Y23"/>
    <mergeCell ref="A24:G24"/>
    <mergeCell ref="H24:L24"/>
    <mergeCell ref="N24:T24"/>
    <mergeCell ref="U24:Y24"/>
    <mergeCell ref="U18:Y18"/>
    <mergeCell ref="A21:M21"/>
    <mergeCell ref="N21:Z21"/>
    <mergeCell ref="A22:G22"/>
    <mergeCell ref="H22:L22"/>
    <mergeCell ref="N22:T22"/>
    <mergeCell ref="U22:Y22"/>
    <mergeCell ref="A27:G27"/>
    <mergeCell ref="H27:L27"/>
    <mergeCell ref="N27:T27"/>
    <mergeCell ref="U27:Y27"/>
    <mergeCell ref="A28:G28"/>
    <mergeCell ref="H28:L28"/>
    <mergeCell ref="N28:T28"/>
    <mergeCell ref="U28:Y28"/>
    <mergeCell ref="A25:G25"/>
    <mergeCell ref="H25:L25"/>
    <mergeCell ref="N25:T25"/>
    <mergeCell ref="U25:Y25"/>
    <mergeCell ref="A26:G26"/>
    <mergeCell ref="H26:L26"/>
    <mergeCell ref="N26:T26"/>
    <mergeCell ref="U26:Y26"/>
    <mergeCell ref="A29:G29"/>
    <mergeCell ref="H29:Y29"/>
    <mergeCell ref="A31:Z31"/>
    <mergeCell ref="A32:B32"/>
    <mergeCell ref="C32:H32"/>
    <mergeCell ref="I32:M32"/>
    <mergeCell ref="N32:Q32"/>
    <mergeCell ref="R32:W32"/>
    <mergeCell ref="X32:Z32"/>
    <mergeCell ref="X33:Z34"/>
    <mergeCell ref="R34:S34"/>
    <mergeCell ref="A35:B36"/>
    <mergeCell ref="C35:H36"/>
    <mergeCell ref="I35:M36"/>
    <mergeCell ref="N35:P36"/>
    <mergeCell ref="Q35:Q36"/>
    <mergeCell ref="R35:S35"/>
    <mergeCell ref="X35:Z36"/>
    <mergeCell ref="R36:S36"/>
    <mergeCell ref="A33:B34"/>
    <mergeCell ref="C33:H34"/>
    <mergeCell ref="I33:M34"/>
    <mergeCell ref="N33:P34"/>
    <mergeCell ref="Q33:Q34"/>
    <mergeCell ref="R33:S33"/>
    <mergeCell ref="C43:K43"/>
    <mergeCell ref="L43:T43"/>
    <mergeCell ref="U43:Z43"/>
    <mergeCell ref="A44:B45"/>
    <mergeCell ref="C44:K45"/>
    <mergeCell ref="L44:T45"/>
    <mergeCell ref="U44:V44"/>
    <mergeCell ref="U45:V45"/>
    <mergeCell ref="X37:Z38"/>
    <mergeCell ref="R38:S38"/>
    <mergeCell ref="A39:B40"/>
    <mergeCell ref="C39:H40"/>
    <mergeCell ref="I39:M40"/>
    <mergeCell ref="N39:P40"/>
    <mergeCell ref="Q39:Q40"/>
    <mergeCell ref="R39:S39"/>
    <mergeCell ref="X39:Z40"/>
    <mergeCell ref="R40:S40"/>
    <mergeCell ref="A37:B38"/>
    <mergeCell ref="C37:H38"/>
    <mergeCell ref="I37:M38"/>
    <mergeCell ref="N37:P38"/>
    <mergeCell ref="Q37:Q38"/>
    <mergeCell ref="R37:S37"/>
    <mergeCell ref="AB29:AX29"/>
    <mergeCell ref="A68:Z68"/>
    <mergeCell ref="A55:Z55"/>
    <mergeCell ref="A58:F58"/>
    <mergeCell ref="G58:Z58"/>
    <mergeCell ref="A60:Z60"/>
    <mergeCell ref="A63:Z63"/>
    <mergeCell ref="A50:B51"/>
    <mergeCell ref="C50:K51"/>
    <mergeCell ref="L50:T51"/>
    <mergeCell ref="U50:V50"/>
    <mergeCell ref="U51:V51"/>
    <mergeCell ref="A46:B47"/>
    <mergeCell ref="C46:K47"/>
    <mergeCell ref="L46:T47"/>
    <mergeCell ref="U46:V46"/>
    <mergeCell ref="U47:V47"/>
    <mergeCell ref="A48:B49"/>
    <mergeCell ref="C48:K49"/>
    <mergeCell ref="L48:T49"/>
    <mergeCell ref="U48:V48"/>
    <mergeCell ref="U49:V49"/>
    <mergeCell ref="A42:Z42"/>
    <mergeCell ref="A43:B43"/>
  </mergeCells>
  <phoneticPr fontId="1"/>
  <dataValidations count="2">
    <dataValidation type="whole" allowBlank="1" showErrorMessage="1" error="1~12の数字を入力してください" sqref="W3" xr:uid="{BF75D5F8-35C1-47D4-875A-FC36C0B8A8B4}">
      <formula1>1</formula1>
      <formula2>12</formula2>
    </dataValidation>
    <dataValidation type="list" allowBlank="1" showInputMessage="1" showErrorMessage="1" sqref="BC2" xr:uid="{AD3E2709-3C61-4C26-9488-0F0F17C869C5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3" manualBreakCount="3">
    <brk id="30" max="25" man="1"/>
    <brk id="53" max="25" man="1"/>
    <brk id="61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DF99441-29BD-465C-86B6-D38F2810A235}">
          <x14:formula1>
            <xm:f>リスト!$J$3:$J$4</xm:f>
          </x14:formula1>
          <xm:sqref>A46:B51</xm:sqref>
        </x14:dataValidation>
        <x14:dataValidation type="list" allowBlank="1" showInputMessage="1" showErrorMessage="1" xr:uid="{7290732D-1F32-4DE9-81C3-2F3EF2E7125C}">
          <x14:formula1>
            <xm:f>リスト!$Q$3:$Q$4</xm:f>
          </x14:formula1>
          <xm:sqref>A35:B40</xm:sqref>
        </x14:dataValidation>
        <x14:dataValidation type="list" allowBlank="1" showInputMessage="1" showErrorMessage="1" xr:uid="{126002D6-AADA-454F-BAE4-35612334B43B}">
          <x14:formula1>
            <xm:f>リスト!$Q$2:$Q$4</xm:f>
          </x14:formula1>
          <xm:sqref>A33:B34</xm:sqref>
        </x14:dataValidation>
        <x14:dataValidation type="list" allowBlank="1" showInputMessage="1" showErrorMessage="1" xr:uid="{AE5B4B1A-0272-4267-B197-AB299B1B5E9F}">
          <x14:formula1>
            <xm:f>リスト!$G$2:$G$5</xm:f>
          </x14:formula1>
          <xm:sqref>X33:Z34</xm:sqref>
        </x14:dataValidation>
        <x14:dataValidation type="list" allowBlank="1" showInputMessage="1" showErrorMessage="1" xr:uid="{9641B078-F22A-497B-8A88-EB117726B16D}">
          <x14:formula1>
            <xm:f>リスト!$J$2:$J$4</xm:f>
          </x14:formula1>
          <xm:sqref>A44:B45</xm:sqref>
        </x14:dataValidation>
        <x14:dataValidation type="list" allowBlank="1" showInputMessage="1" showErrorMessage="1" xr:uid="{E6FD7C1A-A5FD-44F3-AB38-3E264461F848}">
          <x14:formula1>
            <xm:f>リスト!$G$3:$G$5</xm:f>
          </x14:formula1>
          <xm:sqref>X61:Z62 X35:Z41 X52:Z56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W88"/>
  <sheetViews>
    <sheetView topLeftCell="M1" workbookViewId="0">
      <selection activeCell="F28" sqref="F28"/>
    </sheetView>
  </sheetViews>
  <sheetFormatPr defaultColWidth="9" defaultRowHeight="13.5"/>
  <cols>
    <col min="1" max="1" width="19.125" style="1" customWidth="1"/>
    <col min="2" max="2" width="11.875" style="1" bestFit="1" customWidth="1"/>
    <col min="3" max="3" width="9" style="1"/>
    <col min="4" max="4" width="20.375" style="1" customWidth="1"/>
    <col min="5" max="5" width="9.5" style="1" bestFit="1" customWidth="1"/>
    <col min="6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23">
      <c r="A1" s="2" t="s">
        <v>21</v>
      </c>
      <c r="D1" s="2" t="s">
        <v>25</v>
      </c>
      <c r="G1" s="2" t="s">
        <v>26</v>
      </c>
      <c r="J1" s="2" t="s">
        <v>39</v>
      </c>
      <c r="M1" s="2" t="s">
        <v>43</v>
      </c>
      <c r="O1" s="2" t="s">
        <v>127</v>
      </c>
      <c r="Q1" s="2" t="s">
        <v>145</v>
      </c>
      <c r="S1" s="2" t="s">
        <v>172</v>
      </c>
      <c r="U1" s="2" t="s">
        <v>196</v>
      </c>
      <c r="W1" s="2" t="s">
        <v>197</v>
      </c>
    </row>
    <row r="2" spans="1:23" ht="15.75" customHeight="1">
      <c r="A2" s="15" t="s">
        <v>126</v>
      </c>
      <c r="D2" s="15" t="s">
        <v>221</v>
      </c>
      <c r="G2" s="16" t="s">
        <v>133</v>
      </c>
      <c r="J2" s="17" t="s">
        <v>133</v>
      </c>
      <c r="M2" s="3" t="s">
        <v>44</v>
      </c>
      <c r="O2" s="17" t="s">
        <v>133</v>
      </c>
      <c r="Q2" s="17" t="s">
        <v>133</v>
      </c>
      <c r="S2" s="17" t="s">
        <v>195</v>
      </c>
      <c r="U2" s="17" t="s">
        <v>195</v>
      </c>
      <c r="W2" s="17" t="s">
        <v>195</v>
      </c>
    </row>
    <row r="3" spans="1:23" ht="15.75" customHeight="1">
      <c r="A3" s="3" t="s">
        <v>125</v>
      </c>
      <c r="D3" s="3" t="s">
        <v>213</v>
      </c>
      <c r="G3" s="3" t="s">
        <v>27</v>
      </c>
      <c r="J3" s="3" t="s">
        <v>40</v>
      </c>
      <c r="M3" s="6">
        <v>1</v>
      </c>
      <c r="O3" s="3" t="s">
        <v>30</v>
      </c>
      <c r="Q3" s="3" t="s">
        <v>146</v>
      </c>
      <c r="S3" s="3">
        <v>2008</v>
      </c>
      <c r="U3" s="3">
        <v>2025</v>
      </c>
      <c r="W3" s="3">
        <v>2025</v>
      </c>
    </row>
    <row r="4" spans="1:23">
      <c r="A4" s="3" t="s">
        <v>124</v>
      </c>
      <c r="D4" s="3" t="s">
        <v>214</v>
      </c>
      <c r="G4" s="3" t="s">
        <v>29</v>
      </c>
      <c r="J4" s="3" t="s">
        <v>41</v>
      </c>
      <c r="M4" s="6">
        <v>2</v>
      </c>
      <c r="O4" s="3" t="s">
        <v>128</v>
      </c>
      <c r="Q4" s="3" t="s">
        <v>162</v>
      </c>
      <c r="S4" s="3">
        <v>2007</v>
      </c>
      <c r="U4" s="3">
        <v>2024</v>
      </c>
      <c r="W4" s="3">
        <v>2026</v>
      </c>
    </row>
    <row r="5" spans="1:23" ht="19.5" customHeight="1">
      <c r="A5" s="3" t="s">
        <v>31</v>
      </c>
      <c r="D5" s="3" t="s">
        <v>215</v>
      </c>
      <c r="G5" s="3" t="s">
        <v>28</v>
      </c>
      <c r="M5" s="6">
        <v>3</v>
      </c>
      <c r="O5" s="3" t="s">
        <v>129</v>
      </c>
      <c r="S5" s="3">
        <v>2006</v>
      </c>
      <c r="U5" s="3">
        <v>2023</v>
      </c>
      <c r="W5" s="3">
        <v>2027</v>
      </c>
    </row>
    <row r="6" spans="1:23">
      <c r="A6" s="3" t="s">
        <v>123</v>
      </c>
      <c r="D6" s="3" t="s">
        <v>216</v>
      </c>
      <c r="S6" s="3">
        <v>2005</v>
      </c>
      <c r="U6" s="3">
        <v>2022</v>
      </c>
      <c r="W6" s="3">
        <v>2028</v>
      </c>
    </row>
    <row r="7" spans="1:23">
      <c r="A7" s="3" t="s">
        <v>122</v>
      </c>
      <c r="S7" s="3">
        <v>2004</v>
      </c>
      <c r="U7" s="3">
        <f>U6-1</f>
        <v>2021</v>
      </c>
      <c r="W7" s="3">
        <v>2029</v>
      </c>
    </row>
    <row r="8" spans="1:23">
      <c r="A8" s="3" t="s">
        <v>118</v>
      </c>
      <c r="S8" s="3">
        <v>2003</v>
      </c>
      <c r="U8" s="3">
        <f t="shared" ref="U8:U15" si="0">U7-1</f>
        <v>2020</v>
      </c>
      <c r="W8" s="3">
        <v>2030</v>
      </c>
    </row>
    <row r="9" spans="1:23">
      <c r="A9" s="3" t="s">
        <v>119</v>
      </c>
      <c r="S9" s="3">
        <v>2002</v>
      </c>
      <c r="U9" s="3">
        <f t="shared" si="0"/>
        <v>2019</v>
      </c>
      <c r="W9" s="3">
        <v>2031</v>
      </c>
    </row>
    <row r="10" spans="1:23">
      <c r="A10" s="3"/>
      <c r="S10" s="3">
        <v>2001</v>
      </c>
      <c r="U10" s="3">
        <f t="shared" si="0"/>
        <v>2018</v>
      </c>
      <c r="W10" s="3">
        <v>2032</v>
      </c>
    </row>
    <row r="11" spans="1:23">
      <c r="S11" s="3">
        <v>2000</v>
      </c>
      <c r="U11" s="3">
        <f t="shared" si="0"/>
        <v>2017</v>
      </c>
      <c r="W11" s="3">
        <v>2033</v>
      </c>
    </row>
    <row r="12" spans="1:23">
      <c r="S12" s="3">
        <v>1999</v>
      </c>
      <c r="U12" s="3">
        <f t="shared" si="0"/>
        <v>2016</v>
      </c>
      <c r="W12" s="3">
        <v>2034</v>
      </c>
    </row>
    <row r="13" spans="1:23">
      <c r="S13" s="3">
        <v>1998</v>
      </c>
      <c r="U13" s="3">
        <f t="shared" si="0"/>
        <v>2015</v>
      </c>
      <c r="W13" s="3">
        <v>2035</v>
      </c>
    </row>
    <row r="14" spans="1:23">
      <c r="S14" s="3">
        <v>1997</v>
      </c>
      <c r="U14" s="3">
        <f t="shared" si="0"/>
        <v>2014</v>
      </c>
    </row>
    <row r="15" spans="1:23">
      <c r="S15" s="3">
        <v>1996</v>
      </c>
      <c r="U15" s="3">
        <f t="shared" si="0"/>
        <v>2013</v>
      </c>
    </row>
    <row r="16" spans="1:23">
      <c r="S16" s="3">
        <v>1995</v>
      </c>
    </row>
    <row r="17" spans="1:19">
      <c r="A17" s="414" t="s">
        <v>202</v>
      </c>
      <c r="B17" s="415"/>
      <c r="D17" s="414" t="s">
        <v>203</v>
      </c>
      <c r="E17" s="415"/>
      <c r="G17" s="414" t="s">
        <v>198</v>
      </c>
      <c r="H17" s="415"/>
      <c r="S17" s="3">
        <v>1994</v>
      </c>
    </row>
    <row r="18" spans="1:19">
      <c r="A18" s="84" t="s">
        <v>204</v>
      </c>
      <c r="B18" s="84" t="str">
        <f>'願書（様式1）'!D12&amp;"/"&amp;'願書（様式1）'!H12&amp;"/"&amp;'願書（様式1）'!K12</f>
        <v>▼CLICK HERE▼//</v>
      </c>
      <c r="D18" s="84" t="s">
        <v>179</v>
      </c>
      <c r="E18" s="84"/>
      <c r="G18" s="84" t="s">
        <v>199</v>
      </c>
      <c r="H18" s="85"/>
      <c r="S18" s="3">
        <v>1993</v>
      </c>
    </row>
    <row r="19" spans="1:19">
      <c r="A19" s="84" t="s">
        <v>205</v>
      </c>
      <c r="B19" s="86">
        <v>45748</v>
      </c>
      <c r="D19" s="84" t="s">
        <v>206</v>
      </c>
      <c r="E19" s="86"/>
      <c r="G19" s="84" t="s">
        <v>200</v>
      </c>
      <c r="H19" s="85">
        <f>IFERROR(E20,0)</f>
        <v>1</v>
      </c>
      <c r="S19" s="3">
        <v>1992</v>
      </c>
    </row>
    <row r="20" spans="1:19">
      <c r="A20" s="84" t="s">
        <v>207</v>
      </c>
      <c r="B20" s="84" t="e">
        <f>DATEDIF(B18,B19,"Y")</f>
        <v>#VALUE!</v>
      </c>
      <c r="D20" s="84" t="s">
        <v>208</v>
      </c>
      <c r="E20" s="84">
        <f>DATEDIF(E18,E19,"m")+1</f>
        <v>1</v>
      </c>
      <c r="G20" s="84" t="s">
        <v>201</v>
      </c>
      <c r="H20" s="85" t="str">
        <f>IF(H18=H19,"","★")</f>
        <v>★</v>
      </c>
      <c r="S20" s="3">
        <v>1991</v>
      </c>
    </row>
    <row r="21" spans="1:19">
      <c r="A21" s="84" t="s">
        <v>201</v>
      </c>
      <c r="B21" s="85" t="e">
        <f>IF(B19=B20,"","★")</f>
        <v>#VALUE!</v>
      </c>
      <c r="S21" s="3">
        <v>1990</v>
      </c>
    </row>
    <row r="22" spans="1:19">
      <c r="S22" s="3">
        <v>1989</v>
      </c>
    </row>
    <row r="23" spans="1:19">
      <c r="S23" s="3">
        <v>1988</v>
      </c>
    </row>
    <row r="24" spans="1:19">
      <c r="S24" s="3">
        <v>1987</v>
      </c>
    </row>
    <row r="25" spans="1:19">
      <c r="S25" s="3">
        <v>1986</v>
      </c>
    </row>
    <row r="26" spans="1:19">
      <c r="S26" s="3">
        <v>1985</v>
      </c>
    </row>
    <row r="27" spans="1:19">
      <c r="S27" s="3">
        <v>1984</v>
      </c>
    </row>
    <row r="28" spans="1:19">
      <c r="S28" s="3">
        <v>1983</v>
      </c>
    </row>
    <row r="29" spans="1:19">
      <c r="S29" s="3">
        <v>1982</v>
      </c>
    </row>
    <row r="30" spans="1:19">
      <c r="S30" s="3">
        <v>1981</v>
      </c>
    </row>
    <row r="31" spans="1:19">
      <c r="S31" s="3">
        <v>1980</v>
      </c>
    </row>
    <row r="32" spans="1:19">
      <c r="S32" s="3">
        <v>1979</v>
      </c>
    </row>
    <row r="33" spans="19:19">
      <c r="S33" s="3">
        <v>1978</v>
      </c>
    </row>
    <row r="34" spans="19:19">
      <c r="S34" s="3">
        <v>1977</v>
      </c>
    </row>
    <row r="35" spans="19:19">
      <c r="S35" s="3">
        <v>1976</v>
      </c>
    </row>
    <row r="36" spans="19:19">
      <c r="S36" s="3">
        <v>1975</v>
      </c>
    </row>
    <row r="37" spans="19:19">
      <c r="S37" s="3">
        <v>1974</v>
      </c>
    </row>
    <row r="38" spans="19:19">
      <c r="S38" s="3">
        <v>1973</v>
      </c>
    </row>
    <row r="39" spans="19:19">
      <c r="S39" s="3">
        <v>1972</v>
      </c>
    </row>
    <row r="40" spans="19:19">
      <c r="S40" s="3">
        <v>1971</v>
      </c>
    </row>
    <row r="41" spans="19:19">
      <c r="S41" s="3">
        <v>1970</v>
      </c>
    </row>
    <row r="42" spans="19:19">
      <c r="S42" s="3">
        <v>1969</v>
      </c>
    </row>
    <row r="43" spans="19:19">
      <c r="S43" s="3">
        <v>1968</v>
      </c>
    </row>
    <row r="44" spans="19:19">
      <c r="S44" s="3">
        <v>1967</v>
      </c>
    </row>
    <row r="45" spans="19:19">
      <c r="S45" s="3">
        <v>1966</v>
      </c>
    </row>
    <row r="46" spans="19:19">
      <c r="S46" s="3">
        <v>1965</v>
      </c>
    </row>
    <row r="47" spans="19:19">
      <c r="S47" s="3">
        <v>1964</v>
      </c>
    </row>
    <row r="48" spans="19:19">
      <c r="S48" s="3">
        <v>1963</v>
      </c>
    </row>
    <row r="49" spans="19:19">
      <c r="S49" s="3">
        <v>1962</v>
      </c>
    </row>
    <row r="50" spans="19:19">
      <c r="S50" s="3">
        <v>1961</v>
      </c>
    </row>
    <row r="51" spans="19:19">
      <c r="S51" s="3">
        <v>1960</v>
      </c>
    </row>
    <row r="52" spans="19:19">
      <c r="S52" s="3">
        <v>1959</v>
      </c>
    </row>
    <row r="53" spans="19:19">
      <c r="S53" s="3">
        <v>1958</v>
      </c>
    </row>
    <row r="54" spans="19:19">
      <c r="S54" s="3">
        <v>1957</v>
      </c>
    </row>
    <row r="55" spans="19:19">
      <c r="S55" s="3">
        <v>1956</v>
      </c>
    </row>
    <row r="56" spans="19:19">
      <c r="S56" s="3">
        <v>1955</v>
      </c>
    </row>
    <row r="57" spans="19:19">
      <c r="S57" s="3">
        <v>1954</v>
      </c>
    </row>
    <row r="58" spans="19:19">
      <c r="S58" s="3">
        <v>1953</v>
      </c>
    </row>
    <row r="59" spans="19:19">
      <c r="S59" s="3">
        <v>1952</v>
      </c>
    </row>
    <row r="60" spans="19:19">
      <c r="S60" s="3">
        <v>1951</v>
      </c>
    </row>
    <row r="61" spans="19:19">
      <c r="S61" s="3">
        <v>1950</v>
      </c>
    </row>
    <row r="62" spans="19:19">
      <c r="S62" s="3">
        <v>1949</v>
      </c>
    </row>
    <row r="63" spans="19:19">
      <c r="S63" s="3">
        <v>1948</v>
      </c>
    </row>
    <row r="64" spans="19:19">
      <c r="S64" s="3">
        <v>1947</v>
      </c>
    </row>
    <row r="65" spans="19:19">
      <c r="S65" s="3">
        <v>1946</v>
      </c>
    </row>
    <row r="66" spans="19:19">
      <c r="S66" s="3">
        <v>1945</v>
      </c>
    </row>
    <row r="67" spans="19:19">
      <c r="S67" s="3">
        <v>1944</v>
      </c>
    </row>
    <row r="68" spans="19:19">
      <c r="S68" s="3">
        <v>1943</v>
      </c>
    </row>
    <row r="69" spans="19:19">
      <c r="S69" s="3">
        <v>1942</v>
      </c>
    </row>
    <row r="70" spans="19:19">
      <c r="S70" s="3">
        <v>1941</v>
      </c>
    </row>
    <row r="71" spans="19:19">
      <c r="S71" s="3">
        <v>1940</v>
      </c>
    </row>
    <row r="72" spans="19:19">
      <c r="S72" s="3">
        <v>1939</v>
      </c>
    </row>
    <row r="73" spans="19:19">
      <c r="S73" s="3">
        <v>1938</v>
      </c>
    </row>
    <row r="74" spans="19:19">
      <c r="S74" s="3">
        <v>1937</v>
      </c>
    </row>
    <row r="75" spans="19:19">
      <c r="S75" s="3">
        <v>1936</v>
      </c>
    </row>
    <row r="76" spans="19:19">
      <c r="S76" s="3">
        <v>1935</v>
      </c>
    </row>
    <row r="77" spans="19:19">
      <c r="S77" s="3">
        <v>1934</v>
      </c>
    </row>
    <row r="78" spans="19:19">
      <c r="S78" s="3">
        <v>1933</v>
      </c>
    </row>
    <row r="79" spans="19:19">
      <c r="S79" s="3">
        <v>1932</v>
      </c>
    </row>
    <row r="80" spans="19:19">
      <c r="S80" s="3">
        <v>1931</v>
      </c>
    </row>
    <row r="81" spans="19:19">
      <c r="S81" s="3">
        <v>1930</v>
      </c>
    </row>
    <row r="82" spans="19:19">
      <c r="S82" s="3">
        <v>1929</v>
      </c>
    </row>
    <row r="83" spans="19:19">
      <c r="S83" s="3">
        <v>1928</v>
      </c>
    </row>
    <row r="84" spans="19:19">
      <c r="S84" s="3">
        <v>1927</v>
      </c>
    </row>
    <row r="85" spans="19:19">
      <c r="S85" s="3">
        <v>1926</v>
      </c>
    </row>
    <row r="86" spans="19:19">
      <c r="S86" s="3">
        <v>1925</v>
      </c>
    </row>
    <row r="87" spans="19:19">
      <c r="S87" s="3">
        <v>1924</v>
      </c>
    </row>
    <row r="88" spans="19:19">
      <c r="S88" s="3">
        <v>1923</v>
      </c>
    </row>
  </sheetData>
  <mergeCells count="3">
    <mergeCell ref="A17:B17"/>
    <mergeCell ref="D17:E17"/>
    <mergeCell ref="G17:H17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83"/>
  <sheetViews>
    <sheetView workbookViewId="0">
      <selection activeCell="C91" sqref="C91"/>
    </sheetView>
  </sheetViews>
  <sheetFormatPr defaultRowHeight="18.75"/>
  <cols>
    <col min="1" max="1" width="40.125" bestFit="1" customWidth="1"/>
    <col min="2" max="2" width="23.375" customWidth="1"/>
    <col min="3" max="3" width="9.25" bestFit="1" customWidth="1"/>
  </cols>
  <sheetData>
    <row r="1" spans="1:3">
      <c r="A1" s="14" t="s">
        <v>148</v>
      </c>
      <c r="B1" s="14">
        <f>'願書（様式1）'!G9</f>
        <v>0</v>
      </c>
    </row>
    <row r="2" spans="1:3">
      <c r="A2" s="14" t="s">
        <v>147</v>
      </c>
      <c r="B2" s="14">
        <f>'願書（様式1）'!G10</f>
        <v>0</v>
      </c>
    </row>
    <row r="3" spans="1:3">
      <c r="A3" s="14" t="s">
        <v>149</v>
      </c>
      <c r="B3" s="14">
        <f>'願書（様式1）'!G11</f>
        <v>0</v>
      </c>
    </row>
    <row r="4" spans="1:3">
      <c r="A4" s="14" t="s">
        <v>50</v>
      </c>
      <c r="B4" s="14">
        <f>'願書（様式1）'!D15</f>
        <v>0</v>
      </c>
    </row>
    <row r="5" spans="1:3">
      <c r="A5" s="14" t="s">
        <v>51</v>
      </c>
      <c r="B5" s="14">
        <f>'願書（様式1）'!K15</f>
        <v>0</v>
      </c>
    </row>
    <row r="6" spans="1:3">
      <c r="A6" s="14" t="s">
        <v>52</v>
      </c>
      <c r="B6" s="14">
        <f>'願書（様式1）'!S15</f>
        <v>0</v>
      </c>
    </row>
    <row r="7" spans="1:3">
      <c r="A7" s="14" t="s">
        <v>53</v>
      </c>
      <c r="B7" s="14" t="str">
        <f>'願書（様式1）'!D17</f>
        <v>★★ CLICK HERE ★★
▽を押して在籍課程を選択してください</v>
      </c>
    </row>
    <row r="8" spans="1:3">
      <c r="A8" s="14" t="s">
        <v>54</v>
      </c>
      <c r="B8" s="14">
        <f>'願書（様式1）'!K17</f>
        <v>0</v>
      </c>
    </row>
    <row r="9" spans="1:3">
      <c r="A9" s="14" t="s">
        <v>55</v>
      </c>
      <c r="B9" s="14" t="str">
        <f>'願書（様式1）'!O17&amp;"/"&amp;'願書（様式1）'!S17</f>
        <v>▼CLICK HERE▼/</v>
      </c>
    </row>
    <row r="10" spans="1:3">
      <c r="A10" s="14" t="s">
        <v>164</v>
      </c>
      <c r="B10" s="14" t="str">
        <f>'願書（様式1）'!U17&amp;"/"&amp;'願書（様式1）'!Y17</f>
        <v>▼CLICK HERE▼/</v>
      </c>
    </row>
    <row r="11" spans="1:3">
      <c r="A11" s="14" t="s">
        <v>56</v>
      </c>
      <c r="B11" s="14">
        <f>'願書（様式1）'!D13</f>
        <v>0</v>
      </c>
    </row>
    <row r="12" spans="1:3">
      <c r="A12" s="14" t="s">
        <v>57</v>
      </c>
      <c r="B12" s="14" t="str">
        <f>'願書（様式1）'!K13</f>
        <v>★★ CLICK HERE ★★</v>
      </c>
    </row>
    <row r="13" spans="1:3">
      <c r="A13" s="14" t="s">
        <v>58</v>
      </c>
      <c r="B13" s="14" t="str">
        <f>'願書（様式1）'!R13&amp;"/"&amp;'願書（様式1）'!U13&amp;"/"&amp;'願書（様式1）'!X13</f>
        <v>//</v>
      </c>
    </row>
    <row r="14" spans="1:3">
      <c r="A14" s="14" t="s">
        <v>59</v>
      </c>
      <c r="B14" s="14" t="str">
        <f>'願書（様式1）'!D12&amp;"/"&amp;'願書（様式1）'!H12&amp;"/"&amp;'願書（様式1）'!K12</f>
        <v>▼CLICK HERE▼//</v>
      </c>
    </row>
    <row r="15" spans="1:3">
      <c r="A15" s="14" t="s">
        <v>60</v>
      </c>
      <c r="B15" s="14" t="e">
        <f>DATEDIF(B14,C15,"Y")</f>
        <v>#VALUE!</v>
      </c>
      <c r="C15" s="7">
        <v>45748</v>
      </c>
    </row>
    <row r="16" spans="1:3">
      <c r="A16" s="14" t="s">
        <v>61</v>
      </c>
      <c r="B16" s="14" t="str">
        <f>'願書（様式1）'!X12</f>
        <v>CLICK HERE▼</v>
      </c>
    </row>
    <row r="17" spans="1:2">
      <c r="A17" s="9" t="s">
        <v>62</v>
      </c>
      <c r="B17" s="10">
        <f>'願書（様式1）'!H22</f>
        <v>0</v>
      </c>
    </row>
    <row r="18" spans="1:2">
      <c r="A18" s="9" t="s">
        <v>63</v>
      </c>
      <c r="B18" s="10">
        <f>'願書（様式1）'!H23</f>
        <v>0</v>
      </c>
    </row>
    <row r="19" spans="1:2">
      <c r="A19" s="9" t="s">
        <v>64</v>
      </c>
      <c r="B19" s="10">
        <f>'願書（様式1）'!H24</f>
        <v>0</v>
      </c>
    </row>
    <row r="20" spans="1:2">
      <c r="A20" s="9" t="s">
        <v>65</v>
      </c>
      <c r="B20" s="10">
        <f>'願書（様式1）'!H25</f>
        <v>0</v>
      </c>
    </row>
    <row r="21" spans="1:2">
      <c r="A21" s="9" t="s">
        <v>66</v>
      </c>
      <c r="B21" s="10">
        <f>'願書（様式1）'!H26</f>
        <v>0</v>
      </c>
    </row>
    <row r="22" spans="1:2">
      <c r="A22" s="9" t="s">
        <v>67</v>
      </c>
      <c r="B22" s="10">
        <f>'願書（様式1）'!H27</f>
        <v>0</v>
      </c>
    </row>
    <row r="23" spans="1:2">
      <c r="A23" s="9" t="s">
        <v>48</v>
      </c>
      <c r="B23" s="10">
        <f>'願書（様式1）'!H28</f>
        <v>0</v>
      </c>
    </row>
    <row r="24" spans="1:2">
      <c r="A24" s="9" t="s">
        <v>68</v>
      </c>
      <c r="B24" s="10">
        <f>'願書（様式1）'!U22</f>
        <v>0</v>
      </c>
    </row>
    <row r="25" spans="1:2">
      <c r="A25" s="9" t="s">
        <v>150</v>
      </c>
      <c r="B25" s="10">
        <f>'願書（様式1）'!U23</f>
        <v>0</v>
      </c>
    </row>
    <row r="26" spans="1:2">
      <c r="A26" s="9" t="s">
        <v>151</v>
      </c>
      <c r="B26" s="10">
        <f>'願書（様式1）'!U24</f>
        <v>0</v>
      </c>
    </row>
    <row r="27" spans="1:2">
      <c r="A27" s="9" t="s">
        <v>152</v>
      </c>
      <c r="B27" s="10">
        <f>'願書（様式1）'!U25</f>
        <v>0</v>
      </c>
    </row>
    <row r="28" spans="1:2">
      <c r="A28" s="9" t="s">
        <v>153</v>
      </c>
      <c r="B28" s="10">
        <f>'願書（様式1）'!U26</f>
        <v>0</v>
      </c>
    </row>
    <row r="29" spans="1:2">
      <c r="A29" s="18" t="s">
        <v>154</v>
      </c>
      <c r="B29" s="10">
        <f>'願書（様式1）'!U27</f>
        <v>0</v>
      </c>
    </row>
    <row r="30" spans="1:2">
      <c r="A30" s="9" t="s">
        <v>49</v>
      </c>
      <c r="B30" s="10">
        <f>'願書（様式1）'!U28</f>
        <v>0</v>
      </c>
    </row>
    <row r="31" spans="1:2">
      <c r="A31" s="9" t="s">
        <v>69</v>
      </c>
      <c r="B31" s="9">
        <f>'願書（様式1）'!H29</f>
        <v>0</v>
      </c>
    </row>
    <row r="32" spans="1:2">
      <c r="A32" s="11" t="s">
        <v>155</v>
      </c>
      <c r="B32" s="11" t="str">
        <f>'願書（様式1）'!A33</f>
        <v>CLICK HERE▼</v>
      </c>
    </row>
    <row r="33" spans="1:2">
      <c r="A33" s="11" t="s">
        <v>70</v>
      </c>
      <c r="B33" s="11">
        <f>'願書（様式1）'!C33</f>
        <v>0</v>
      </c>
    </row>
    <row r="34" spans="1:2">
      <c r="A34" s="11" t="s">
        <v>71</v>
      </c>
      <c r="B34" s="11">
        <f>'願書（様式1）'!I33</f>
        <v>0</v>
      </c>
    </row>
    <row r="35" spans="1:2">
      <c r="A35" s="11" t="s">
        <v>72</v>
      </c>
      <c r="B35" s="12">
        <f>'願書（様式1）'!N33</f>
        <v>0</v>
      </c>
    </row>
    <row r="36" spans="1:2">
      <c r="A36" s="11" t="s">
        <v>73</v>
      </c>
      <c r="B36" s="11" t="str">
        <f>'願書（様式1）'!R33&amp;"/"&amp;'願書（様式1）'!U33</f>
        <v>/</v>
      </c>
    </row>
    <row r="37" spans="1:2">
      <c r="A37" s="11" t="s">
        <v>74</v>
      </c>
      <c r="B37" s="11" t="str">
        <f>'願書（様式1）'!R34&amp;"/"&amp;'願書（様式1）'!U34</f>
        <v>/</v>
      </c>
    </row>
    <row r="38" spans="1:2">
      <c r="A38" s="11" t="s">
        <v>75</v>
      </c>
      <c r="B38" s="11" t="str">
        <f>'願書（様式1）'!X33</f>
        <v>CLICK HERE▼</v>
      </c>
    </row>
    <row r="39" spans="1:2">
      <c r="A39" s="11" t="s">
        <v>156</v>
      </c>
      <c r="B39" s="11">
        <f>'願書（様式1）'!A35</f>
        <v>0</v>
      </c>
    </row>
    <row r="40" spans="1:2">
      <c r="A40" s="11" t="s">
        <v>76</v>
      </c>
      <c r="B40" s="11">
        <f>'願書（様式1）'!C35</f>
        <v>0</v>
      </c>
    </row>
    <row r="41" spans="1:2">
      <c r="A41" s="11" t="s">
        <v>77</v>
      </c>
      <c r="B41" s="11">
        <f>'願書（様式1）'!I35</f>
        <v>0</v>
      </c>
    </row>
    <row r="42" spans="1:2">
      <c r="A42" s="11" t="s">
        <v>78</v>
      </c>
      <c r="B42" s="12">
        <f>'願書（様式1）'!N35</f>
        <v>0</v>
      </c>
    </row>
    <row r="43" spans="1:2">
      <c r="A43" s="11" t="s">
        <v>79</v>
      </c>
      <c r="B43" s="11" t="str">
        <f>'願書（様式1）'!R35&amp;"/"&amp;'願書（様式1）'!U35</f>
        <v>/</v>
      </c>
    </row>
    <row r="44" spans="1:2">
      <c r="A44" s="11" t="s">
        <v>80</v>
      </c>
      <c r="B44" s="11" t="str">
        <f>'願書（様式1）'!R36&amp;"/"&amp;'願書（様式1）'!U36</f>
        <v>/</v>
      </c>
    </row>
    <row r="45" spans="1:2">
      <c r="A45" s="11" t="s">
        <v>81</v>
      </c>
      <c r="B45" s="11">
        <f>'願書（様式1）'!X35</f>
        <v>0</v>
      </c>
    </row>
    <row r="46" spans="1:2">
      <c r="A46" s="11" t="s">
        <v>157</v>
      </c>
      <c r="B46" s="11">
        <f>'願書（様式1）'!A37</f>
        <v>0</v>
      </c>
    </row>
    <row r="47" spans="1:2">
      <c r="A47" s="11" t="s">
        <v>82</v>
      </c>
      <c r="B47" s="11">
        <f>'願書（様式1）'!C37</f>
        <v>0</v>
      </c>
    </row>
    <row r="48" spans="1:2">
      <c r="A48" s="11" t="s">
        <v>83</v>
      </c>
      <c r="B48" s="11">
        <f>'願書（様式1）'!I37</f>
        <v>0</v>
      </c>
    </row>
    <row r="49" spans="1:2">
      <c r="A49" s="11" t="s">
        <v>84</v>
      </c>
      <c r="B49" s="12">
        <f>'願書（様式1）'!N37</f>
        <v>0</v>
      </c>
    </row>
    <row r="50" spans="1:2">
      <c r="A50" s="11" t="s">
        <v>85</v>
      </c>
      <c r="B50" s="11" t="str">
        <f>'願書（様式1）'!R37&amp;"/"&amp;'願書（様式1）'!U37</f>
        <v>/</v>
      </c>
    </row>
    <row r="51" spans="1:2">
      <c r="A51" s="11" t="s">
        <v>86</v>
      </c>
      <c r="B51" s="11" t="str">
        <f>'願書（様式1）'!R38&amp;"/"&amp;'願書（様式1）'!U38</f>
        <v>/</v>
      </c>
    </row>
    <row r="52" spans="1:2">
      <c r="A52" s="11" t="s">
        <v>87</v>
      </c>
      <c r="B52" s="11">
        <f>'願書（様式1）'!X37</f>
        <v>0</v>
      </c>
    </row>
    <row r="53" spans="1:2">
      <c r="A53" s="11" t="s">
        <v>158</v>
      </c>
      <c r="B53" s="11">
        <f>'願書（様式1）'!A39</f>
        <v>0</v>
      </c>
    </row>
    <row r="54" spans="1:2">
      <c r="A54" s="11" t="s">
        <v>88</v>
      </c>
      <c r="B54" s="11">
        <f>'願書（様式1）'!C39</f>
        <v>0</v>
      </c>
    </row>
    <row r="55" spans="1:2">
      <c r="A55" s="11" t="s">
        <v>89</v>
      </c>
      <c r="B55" s="11">
        <f>'願書（様式1）'!I39</f>
        <v>0</v>
      </c>
    </row>
    <row r="56" spans="1:2">
      <c r="A56" s="11" t="s">
        <v>90</v>
      </c>
      <c r="B56" s="12">
        <f>'願書（様式1）'!N39</f>
        <v>0</v>
      </c>
    </row>
    <row r="57" spans="1:2">
      <c r="A57" s="11" t="s">
        <v>91</v>
      </c>
      <c r="B57" s="11" t="str">
        <f>'願書（様式1）'!R39&amp;"/"&amp;'願書（様式1）'!U39</f>
        <v>/</v>
      </c>
    </row>
    <row r="58" spans="1:2">
      <c r="A58" s="11" t="s">
        <v>92</v>
      </c>
      <c r="B58" s="11" t="str">
        <f>'願書（様式1）'!R40&amp;"/"&amp;'願書（様式1）'!U40</f>
        <v>/</v>
      </c>
    </row>
    <row r="59" spans="1:2">
      <c r="A59" s="11" t="s">
        <v>93</v>
      </c>
      <c r="B59" s="11">
        <f>'願書（様式1）'!X39</f>
        <v>0</v>
      </c>
    </row>
    <row r="60" spans="1:2">
      <c r="A60" s="13" t="s">
        <v>94</v>
      </c>
      <c r="B60" s="13" t="str">
        <f>'願書（様式1）'!A44</f>
        <v>CLICK HERE▼</v>
      </c>
    </row>
    <row r="61" spans="1:2">
      <c r="A61" s="13" t="s">
        <v>95</v>
      </c>
      <c r="B61" s="13">
        <f>'願書（様式1）'!C44</f>
        <v>0</v>
      </c>
    </row>
    <row r="62" spans="1:2">
      <c r="A62" s="13" t="s">
        <v>96</v>
      </c>
      <c r="B62" s="13">
        <f>'願書（様式1）'!L44</f>
        <v>0</v>
      </c>
    </row>
    <row r="63" spans="1:2">
      <c r="A63" s="13" t="s">
        <v>97</v>
      </c>
      <c r="B63" s="13" t="str">
        <f>'願書（様式1）'!U44&amp;"/"&amp;'願書（様式1）'!X44</f>
        <v>/</v>
      </c>
    </row>
    <row r="64" spans="1:2">
      <c r="A64" s="13" t="s">
        <v>98</v>
      </c>
      <c r="B64" s="13" t="str">
        <f>'願書（様式1）'!U45&amp;"/"&amp;'願書（様式1）'!X45</f>
        <v>/</v>
      </c>
    </row>
    <row r="65" spans="1:2">
      <c r="A65" s="13" t="s">
        <v>99</v>
      </c>
      <c r="B65" s="13">
        <f>'願書（様式1）'!A46</f>
        <v>0</v>
      </c>
    </row>
    <row r="66" spans="1:2">
      <c r="A66" s="13" t="s">
        <v>100</v>
      </c>
      <c r="B66" s="13">
        <f>'願書（様式1）'!C46</f>
        <v>0</v>
      </c>
    </row>
    <row r="67" spans="1:2">
      <c r="A67" s="13" t="s">
        <v>101</v>
      </c>
      <c r="B67" s="13">
        <f>'願書（様式1）'!L46</f>
        <v>0</v>
      </c>
    </row>
    <row r="68" spans="1:2">
      <c r="A68" s="13" t="s">
        <v>102</v>
      </c>
      <c r="B68" s="13" t="str">
        <f>'願書（様式1）'!U46&amp;"/"&amp;'願書（様式1）'!X46</f>
        <v>/</v>
      </c>
    </row>
    <row r="69" spans="1:2">
      <c r="A69" s="13" t="s">
        <v>103</v>
      </c>
      <c r="B69" s="13" t="str">
        <f>'願書（様式1）'!U47&amp;"/"&amp;'願書（様式1）'!X47</f>
        <v>/</v>
      </c>
    </row>
    <row r="70" spans="1:2">
      <c r="A70" s="13" t="s">
        <v>104</v>
      </c>
      <c r="B70" s="13">
        <f>'願書（様式1）'!A48</f>
        <v>0</v>
      </c>
    </row>
    <row r="71" spans="1:2">
      <c r="A71" s="13" t="s">
        <v>105</v>
      </c>
      <c r="B71" s="13">
        <f>'願書（様式1）'!C48</f>
        <v>0</v>
      </c>
    </row>
    <row r="72" spans="1:2">
      <c r="A72" s="13" t="s">
        <v>106</v>
      </c>
      <c r="B72" s="13">
        <f>'願書（様式1）'!L48</f>
        <v>0</v>
      </c>
    </row>
    <row r="73" spans="1:2">
      <c r="A73" s="13" t="s">
        <v>107</v>
      </c>
      <c r="B73" s="13" t="str">
        <f>'願書（様式1）'!U48&amp;"/"&amp;'願書（様式1）'!X48</f>
        <v>/</v>
      </c>
    </row>
    <row r="74" spans="1:2">
      <c r="A74" s="13" t="s">
        <v>108</v>
      </c>
      <c r="B74" s="13" t="str">
        <f>'願書（様式1）'!U49&amp;"/"&amp;'願書（様式1）'!X49</f>
        <v>/</v>
      </c>
    </row>
    <row r="75" spans="1:2">
      <c r="A75" s="13" t="s">
        <v>109</v>
      </c>
      <c r="B75" s="13">
        <f>'願書（様式1）'!A50</f>
        <v>0</v>
      </c>
    </row>
    <row r="76" spans="1:2">
      <c r="A76" s="13" t="s">
        <v>110</v>
      </c>
      <c r="B76" s="13">
        <f>'願書（様式1）'!C50</f>
        <v>0</v>
      </c>
    </row>
    <row r="77" spans="1:2">
      <c r="A77" s="13" t="s">
        <v>111</v>
      </c>
      <c r="B77" s="13">
        <f>'願書（様式1）'!L50</f>
        <v>0</v>
      </c>
    </row>
    <row r="78" spans="1:2">
      <c r="A78" s="13" t="s">
        <v>112</v>
      </c>
      <c r="B78" s="13" t="str">
        <f>'願書（様式1）'!U50&amp;"/"&amp;'願書（様式1）'!X50</f>
        <v>/</v>
      </c>
    </row>
    <row r="79" spans="1:2">
      <c r="A79" s="13" t="s">
        <v>113</v>
      </c>
      <c r="B79" s="13" t="str">
        <f>'願書（様式1）'!U51&amp;"/"&amp;'願書（様式1）'!X51</f>
        <v>/</v>
      </c>
    </row>
    <row r="80" spans="1:2">
      <c r="A80" s="8" t="s">
        <v>135</v>
      </c>
      <c r="B80" s="8">
        <f>'願書（様式1）'!A55</f>
        <v>0</v>
      </c>
    </row>
    <row r="81" spans="1:2">
      <c r="A81" s="8" t="s">
        <v>114</v>
      </c>
      <c r="B81" s="8">
        <f>'願書（様式1）'!G58</f>
        <v>0</v>
      </c>
    </row>
    <row r="82" spans="1:2">
      <c r="A82" s="8" t="s">
        <v>115</v>
      </c>
      <c r="B82" s="8">
        <f>'願書（様式1）'!A60</f>
        <v>0</v>
      </c>
    </row>
    <row r="83" spans="1:2">
      <c r="A83" s="8" t="s">
        <v>116</v>
      </c>
      <c r="B83" s="8">
        <f>'願書（様式1）'!A63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【記入例】願書（様式1）</vt:lpstr>
      <vt:lpstr>リスト</vt:lpstr>
      <vt:lpstr>一覧（縦）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2022-12-05T01:10:15Z</dcterms:created>
  <dcterms:modified xsi:type="dcterms:W3CDTF">2025-01-07T07:22:06Z</dcterms:modified>
</cp:coreProperties>
</file>